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BO\2017-2018\niveau 2\"/>
    </mc:Choice>
  </mc:AlternateContent>
  <bookViews>
    <workbookView xWindow="0" yWindow="0" windowWidth="8730" windowHeight="5865" activeTab="3"/>
  </bookViews>
  <sheets>
    <sheet name="1 tm 11" sheetId="1" r:id="rId1"/>
    <sheet name="12 tm 15" sheetId="2" r:id="rId2"/>
    <sheet name="16 tm 24" sheetId="3" r:id="rId3"/>
    <sheet name="25" sheetId="4" r:id="rId4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4" l="1"/>
  <c r="C18" i="4"/>
  <c r="K31" i="3"/>
  <c r="K26" i="3"/>
  <c r="K21" i="3"/>
  <c r="K17" i="3"/>
  <c r="J13" i="3"/>
  <c r="J12" i="3"/>
  <c r="I8" i="3"/>
  <c r="I7" i="3"/>
  <c r="I6" i="3"/>
  <c r="I5" i="3"/>
  <c r="C35" i="3"/>
  <c r="C34" i="3"/>
  <c r="C33" i="3"/>
  <c r="C32" i="3"/>
  <c r="C27" i="3"/>
  <c r="C26" i="3"/>
  <c r="C25" i="3"/>
  <c r="C24" i="3"/>
  <c r="I16" i="2"/>
  <c r="C37" i="2"/>
  <c r="C33" i="2"/>
  <c r="C41" i="2"/>
  <c r="C27" i="2"/>
  <c r="C23" i="2"/>
  <c r="C19" i="2"/>
  <c r="I38" i="1"/>
  <c r="I33" i="1"/>
  <c r="I27" i="1"/>
  <c r="I22" i="1"/>
  <c r="I16" i="1"/>
  <c r="I15" i="1"/>
  <c r="I14" i="1"/>
  <c r="I13" i="1"/>
  <c r="I8" i="1"/>
  <c r="I7" i="1"/>
  <c r="I6" i="1"/>
  <c r="I5" i="1"/>
</calcChain>
</file>

<file path=xl/sharedStrings.xml><?xml version="1.0" encoding="utf-8"?>
<sst xmlns="http://schemas.openxmlformats.org/spreadsheetml/2006/main" count="327" uniqueCount="122">
  <si>
    <t>land</t>
  </si>
  <si>
    <t>ISO code</t>
  </si>
  <si>
    <t>muntsoort</t>
  </si>
  <si>
    <t>aankoop</t>
  </si>
  <si>
    <t>verkoop</t>
  </si>
  <si>
    <t>Australië</t>
  </si>
  <si>
    <t>AUD</t>
  </si>
  <si>
    <t>Dollar</t>
  </si>
  <si>
    <t>Engeland</t>
  </si>
  <si>
    <t>GBP</t>
  </si>
  <si>
    <t>Pond</t>
  </si>
  <si>
    <t>Israël</t>
  </si>
  <si>
    <t>ILS</t>
  </si>
  <si>
    <t>Shekel</t>
  </si>
  <si>
    <t>Japan</t>
  </si>
  <si>
    <t>JPY</t>
  </si>
  <si>
    <t>Yen</t>
  </si>
  <si>
    <t>Marokko</t>
  </si>
  <si>
    <t>MAD</t>
  </si>
  <si>
    <t>Dirham</t>
  </si>
  <si>
    <t>Noorwegen</t>
  </si>
  <si>
    <t>NOK</t>
  </si>
  <si>
    <t>Kroon</t>
  </si>
  <si>
    <t>Polen</t>
  </si>
  <si>
    <t>PLN</t>
  </si>
  <si>
    <t>Zloty</t>
  </si>
  <si>
    <t>Tsjechië</t>
  </si>
  <si>
    <t>CZK</t>
  </si>
  <si>
    <t>Koruna</t>
  </si>
  <si>
    <t>Amerika</t>
  </si>
  <si>
    <t>USD</t>
  </si>
  <si>
    <t>Zweden</t>
  </si>
  <si>
    <t>SEK</t>
  </si>
  <si>
    <t>Zwitserland</t>
  </si>
  <si>
    <t>CHF</t>
  </si>
  <si>
    <t>Frank</t>
  </si>
  <si>
    <t>koerslijst</t>
  </si>
  <si>
    <t>opdracht 1</t>
  </si>
  <si>
    <t>Denemarken</t>
  </si>
  <si>
    <t>Ierland</t>
  </si>
  <si>
    <t>Nederland</t>
  </si>
  <si>
    <t>Griekenland</t>
  </si>
  <si>
    <t>Finland</t>
  </si>
  <si>
    <t>Oostenrijk</t>
  </si>
  <si>
    <t>Luxemburg</t>
  </si>
  <si>
    <t>Frankrijk</t>
  </si>
  <si>
    <t>België</t>
  </si>
  <si>
    <t>Italië</t>
  </si>
  <si>
    <t>Portugal</t>
  </si>
  <si>
    <t>Spanje</t>
  </si>
  <si>
    <t>opdracht 2</t>
  </si>
  <si>
    <t>- zelfde muntsoort</t>
  </si>
  <si>
    <t>- geen wisselkoersen</t>
  </si>
  <si>
    <t>opdracht 3</t>
  </si>
  <si>
    <t>handel tussen landen wordt eenvoudiger door;</t>
  </si>
  <si>
    <t>om naar eurolanden op vakantie te gaan</t>
  </si>
  <si>
    <t>- voor toeristen wordt het misschien wat minder leuk</t>
  </si>
  <si>
    <t xml:space="preserve">- de handel met niet eurolanden wordt minder </t>
  </si>
  <si>
    <t>aantrekkelijk.</t>
  </si>
  <si>
    <t>bij aankoop van de bank, verkoop van de klant</t>
  </si>
  <si>
    <t>bij aankoop van de klant, verkoop van de bank</t>
  </si>
  <si>
    <t>opdracht 6</t>
  </si>
  <si>
    <r>
      <t xml:space="preserve">aantal vreemde valuta / aankoopkoers = bedrag in </t>
    </r>
    <r>
      <rPr>
        <b/>
        <sz val="10"/>
        <color theme="1"/>
        <rFont val="Arial"/>
        <family val="2"/>
      </rPr>
      <t>€</t>
    </r>
  </si>
  <si>
    <t>aantal vreemde valuta / verkoopkoers = bedrag in €</t>
  </si>
  <si>
    <t>opdracht 4</t>
  </si>
  <si>
    <t>De klant gaat kopen er wordt gerekend met de aankoopkoers</t>
  </si>
  <si>
    <t>bedrag in €</t>
  </si>
  <si>
    <t>opdracht 5</t>
  </si>
  <si>
    <t>overslaan niet meer van toepassing</t>
  </si>
  <si>
    <t>opdracht 7</t>
  </si>
  <si>
    <t>De klant gaat verkopen er wordt gerekend met de verkoopkoers</t>
  </si>
  <si>
    <t>opdracht 8</t>
  </si>
  <si>
    <t>opdracht 9</t>
  </si>
  <si>
    <t>De klant gaat verkopen dus gebruik de verkoopkoers</t>
  </si>
  <si>
    <t>De klant gaat aankopen dus gebruik de aankoopkoers</t>
  </si>
  <si>
    <t>opdracht 10</t>
  </si>
  <si>
    <t>opdracht 11</t>
  </si>
  <si>
    <t>opdracht 12</t>
  </si>
  <si>
    <t>Bij vertrek</t>
  </si>
  <si>
    <t>Bij terugkomst</t>
  </si>
  <si>
    <t xml:space="preserve">kosten reis </t>
  </si>
  <si>
    <t>betaald</t>
  </si>
  <si>
    <t>terug</t>
  </si>
  <si>
    <t>kosten</t>
  </si>
  <si>
    <t>opdracht 13</t>
  </si>
  <si>
    <t>Opdracht 14</t>
  </si>
  <si>
    <t>Let op hiervoor heb je de koerslijst niet nodig. Je moet zelf de koers</t>
  </si>
  <si>
    <t>uitrekenen.</t>
  </si>
  <si>
    <t>€ 850 is dus gelijk aan SEK 3.300.</t>
  </si>
  <si>
    <t>Voor @ 1 heeft meneer van Dijk  3.300 / 850 = SEK 3,88 gekregen.</t>
  </si>
  <si>
    <t>opdracht 15</t>
  </si>
  <si>
    <t>totale huurprijs</t>
  </si>
  <si>
    <t>3 personen * 2 weken = 3*300*2 = CHF 1.800</t>
  </si>
  <si>
    <t>Verblijfkosten CHF 1.000</t>
  </si>
  <si>
    <t>huurkosten en verblijfskosten = CHF 2.800</t>
  </si>
  <si>
    <t>opdracht 16</t>
  </si>
  <si>
    <t>bij aankoop van de klant gebruik je de laagste dus aankoopkoers</t>
  </si>
  <si>
    <t>bedrag in € = aantal € * aankoopkoers</t>
  </si>
  <si>
    <t>Wanneer de klant verkocht heeft gebruik je de hoogste dus de verkoopkoers</t>
  </si>
  <si>
    <t>opdracht 17</t>
  </si>
  <si>
    <t>valuta</t>
  </si>
  <si>
    <t>aantal</t>
  </si>
  <si>
    <t>De klant gaat kopen dus gebruik je de aankoopkoers.</t>
  </si>
  <si>
    <t>aantal ingeleverde vreemde valuta = ontvangen € * verkoopkoers</t>
  </si>
  <si>
    <t>De klant levert vreemde valuta in dus wordt er gerekent met de verkoopkoers.</t>
  </si>
  <si>
    <t>opdracht 19</t>
  </si>
  <si>
    <t>JYP</t>
  </si>
  <si>
    <t>opdracht 20</t>
  </si>
  <si>
    <t>a</t>
  </si>
  <si>
    <t>€</t>
  </si>
  <si>
    <t>b</t>
  </si>
  <si>
    <t>opdracht 21</t>
  </si>
  <si>
    <t>opdracht 22</t>
  </si>
  <si>
    <t>Hij kan zijn droom waarmaken.</t>
  </si>
  <si>
    <t>Hij heeft genoeg GBP.</t>
  </si>
  <si>
    <t>opdracht 24</t>
  </si>
  <si>
    <t>opdracht 23</t>
  </si>
  <si>
    <t>opdracht 25</t>
  </si>
  <si>
    <t>bij aankomst</t>
  </si>
  <si>
    <t>bij vertrek</t>
  </si>
  <si>
    <t>vakantie in € 1.041 - € 80 = € 961</t>
  </si>
  <si>
    <t>vakantie in NOK = NOK 10.000 - NOK 762 = NOK 9.238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</si>
</sst>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5" formatCode="_ * #,##0_ ;_ * \-#,##0_ ;_ * &quot;-&quot;??_ ;_ @_ 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Font="1"/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quotePrefix="1"/>
    <xf numFmtId="0" fontId="5" fillId="0" borderId="0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0" fontId="0" fillId="0" borderId="5" xfId="0" applyFont="1" applyBorder="1"/>
    <xf numFmtId="2" fontId="0" fillId="0" borderId="5" xfId="0" applyNumberFormat="1" applyFont="1" applyBorder="1"/>
    <xf numFmtId="3" fontId="0" fillId="0" borderId="5" xfId="0" applyNumberFormat="1" applyFont="1" applyBorder="1"/>
    <xf numFmtId="0" fontId="0" fillId="0" borderId="6" xfId="0" applyFont="1" applyBorder="1"/>
    <xf numFmtId="0" fontId="0" fillId="0" borderId="5" xfId="0" applyBorder="1"/>
    <xf numFmtId="175" fontId="0" fillId="0" borderId="5" xfId="1" applyNumberFormat="1" applyFont="1" applyBorder="1"/>
    <xf numFmtId="43" fontId="0" fillId="0" borderId="5" xfId="0" applyNumberFormat="1" applyBorder="1"/>
    <xf numFmtId="0" fontId="0" fillId="0" borderId="0" xfId="0" applyBorder="1"/>
    <xf numFmtId="0" fontId="0" fillId="0" borderId="0" xfId="0" applyFont="1" applyBorder="1"/>
    <xf numFmtId="175" fontId="0" fillId="0" borderId="0" xfId="1" applyNumberFormat="1" applyFont="1" applyBorder="1"/>
    <xf numFmtId="43" fontId="0" fillId="0" borderId="0" xfId="0" applyNumberFormat="1" applyBorder="1"/>
    <xf numFmtId="0" fontId="0" fillId="0" borderId="0" xfId="0" applyFill="1" applyBorder="1"/>
    <xf numFmtId="2" fontId="0" fillId="0" borderId="5" xfId="0" applyNumberFormat="1" applyBorder="1"/>
    <xf numFmtId="0" fontId="4" fillId="0" borderId="7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/>
    </xf>
    <xf numFmtId="2" fontId="0" fillId="0" borderId="0" xfId="0" applyNumberFormat="1" applyFont="1" applyBorder="1"/>
    <xf numFmtId="3" fontId="0" fillId="0" borderId="0" xfId="0" applyNumberFormat="1" applyFont="1" applyBorder="1"/>
    <xf numFmtId="0" fontId="0" fillId="0" borderId="0" xfId="0" applyFont="1" applyFill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Fill="1" applyBorder="1"/>
    <xf numFmtId="0" fontId="0" fillId="0" borderId="13" xfId="0" applyFont="1" applyFill="1" applyBorder="1"/>
    <xf numFmtId="0" fontId="0" fillId="0" borderId="14" xfId="0" applyFont="1" applyBorder="1"/>
    <xf numFmtId="2" fontId="0" fillId="0" borderId="14" xfId="0" applyNumberFormat="1" applyFont="1" applyBorder="1"/>
    <xf numFmtId="0" fontId="0" fillId="0" borderId="4" xfId="0" applyFont="1" applyBorder="1"/>
    <xf numFmtId="0" fontId="0" fillId="0" borderId="8" xfId="0" applyFont="1" applyFill="1" applyBorder="1"/>
    <xf numFmtId="0" fontId="0" fillId="0" borderId="11" xfId="0" applyBorder="1"/>
    <xf numFmtId="0" fontId="0" fillId="0" borderId="12" xfId="0" applyBorder="1"/>
    <xf numFmtId="0" fontId="0" fillId="0" borderId="15" xfId="0" applyBorder="1"/>
    <xf numFmtId="175" fontId="0" fillId="0" borderId="16" xfId="1" applyNumberFormat="1" applyFont="1" applyBorder="1"/>
    <xf numFmtId="43" fontId="0" fillId="0" borderId="16" xfId="0" applyNumberFormat="1" applyBorder="1"/>
    <xf numFmtId="0" fontId="0" fillId="0" borderId="14" xfId="0" applyBorder="1"/>
    <xf numFmtId="0" fontId="0" fillId="0" borderId="4" xfId="0" applyBorder="1"/>
    <xf numFmtId="0" fontId="0" fillId="0" borderId="0" xfId="0" applyBorder="1" applyAlignment="1">
      <alignment horizontal="left"/>
    </xf>
    <xf numFmtId="2" fontId="0" fillId="0" borderId="0" xfId="0" applyNumberFormat="1" applyBorder="1"/>
    <xf numFmtId="0" fontId="4" fillId="0" borderId="8" xfId="0" applyFont="1" applyFill="1" applyBorder="1" applyAlignment="1">
      <alignment vertical="center" wrapText="1"/>
    </xf>
    <xf numFmtId="0" fontId="0" fillId="0" borderId="9" xfId="0" applyBorder="1"/>
    <xf numFmtId="0" fontId="4" fillId="0" borderId="9" xfId="0" applyFont="1" applyFill="1" applyBorder="1" applyAlignment="1">
      <alignment vertical="center" wrapText="1"/>
    </xf>
    <xf numFmtId="0" fontId="0" fillId="0" borderId="10" xfId="0" applyBorder="1"/>
    <xf numFmtId="175" fontId="0" fillId="0" borderId="14" xfId="1" applyNumberFormat="1" applyFont="1" applyBorder="1"/>
    <xf numFmtId="43" fontId="0" fillId="0" borderId="14" xfId="0" applyNumberFormat="1" applyBorder="1"/>
    <xf numFmtId="175" fontId="4" fillId="0" borderId="0" xfId="1" applyNumberFormat="1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175" fontId="0" fillId="0" borderId="0" xfId="1" applyNumberFormat="1" applyFont="1" applyBorder="1" applyAlignment="1">
      <alignment horizontal="right"/>
    </xf>
    <xf numFmtId="0" fontId="0" fillId="0" borderId="5" xfId="0" applyFill="1" applyBorder="1"/>
    <xf numFmtId="0" fontId="0" fillId="0" borderId="5" xfId="0" applyBorder="1" applyAlignment="1">
      <alignment horizontal="right"/>
    </xf>
    <xf numFmtId="175" fontId="0" fillId="0" borderId="5" xfId="1" applyNumberFormat="1" applyFont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8" xfId="0" applyFill="1" applyBorder="1"/>
    <xf numFmtId="0" fontId="0" fillId="0" borderId="11" xfId="0" applyFill="1" applyBorder="1"/>
    <xf numFmtId="0" fontId="0" fillId="0" borderId="17" xfId="0" applyFill="1" applyBorder="1"/>
    <xf numFmtId="0" fontId="4" fillId="0" borderId="17" xfId="0" applyFont="1" applyFill="1" applyBorder="1" applyAlignment="1">
      <alignment vertical="center" wrapText="1"/>
    </xf>
    <xf numFmtId="175" fontId="4" fillId="0" borderId="15" xfId="1" applyNumberFormat="1" applyFont="1" applyFill="1" applyBorder="1" applyAlignment="1">
      <alignment vertical="center" wrapText="1"/>
    </xf>
    <xf numFmtId="0" fontId="0" fillId="0" borderId="16" xfId="0" applyFill="1" applyBorder="1" applyAlignment="1">
      <alignment horizontal="right"/>
    </xf>
    <xf numFmtId="175" fontId="0" fillId="0" borderId="16" xfId="1" applyNumberFormat="1" applyFont="1" applyBorder="1" applyAlignment="1">
      <alignment horizontal="right"/>
    </xf>
    <xf numFmtId="175" fontId="4" fillId="0" borderId="17" xfId="1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/>
    </xf>
    <xf numFmtId="1" fontId="0" fillId="0" borderId="0" xfId="0" applyNumberFormat="1" applyFont="1" applyBorder="1"/>
    <xf numFmtId="0" fontId="0" fillId="0" borderId="5" xfId="0" applyFont="1" applyFill="1" applyBorder="1" applyAlignment="1">
      <alignment horizontal="right"/>
    </xf>
    <xf numFmtId="0" fontId="0" fillId="0" borderId="8" xfId="0" applyBorder="1"/>
    <xf numFmtId="0" fontId="0" fillId="0" borderId="18" xfId="0" applyFont="1" applyBorder="1"/>
    <xf numFmtId="0" fontId="0" fillId="0" borderId="17" xfId="0" applyFont="1" applyFill="1" applyBorder="1"/>
    <xf numFmtId="0" fontId="0" fillId="0" borderId="15" xfId="0" applyFont="1" applyBorder="1" applyAlignment="1">
      <alignment horizontal="left"/>
    </xf>
    <xf numFmtId="0" fontId="0" fillId="0" borderId="16" xfId="0" applyFont="1" applyBorder="1"/>
    <xf numFmtId="2" fontId="0" fillId="0" borderId="16" xfId="0" applyNumberFormat="1" applyFont="1" applyBorder="1"/>
    <xf numFmtId="1" fontId="0" fillId="0" borderId="19" xfId="0" applyNumberFormat="1" applyFont="1" applyBorder="1"/>
    <xf numFmtId="0" fontId="0" fillId="0" borderId="17" xfId="0" applyFont="1" applyBorder="1"/>
    <xf numFmtId="0" fontId="0" fillId="0" borderId="15" xfId="0" applyFont="1" applyFill="1" applyBorder="1"/>
    <xf numFmtId="175" fontId="0" fillId="0" borderId="19" xfId="0" applyNumberFormat="1" applyFont="1" applyBorder="1"/>
    <xf numFmtId="175" fontId="0" fillId="0" borderId="0" xfId="0" applyNumberFormat="1" applyFont="1" applyBorder="1"/>
    <xf numFmtId="175" fontId="0" fillId="0" borderId="18" xfId="0" applyNumberFormat="1" applyFont="1" applyBorder="1"/>
    <xf numFmtId="175" fontId="0" fillId="0" borderId="13" xfId="1" applyNumberFormat="1" applyFont="1" applyBorder="1"/>
    <xf numFmtId="175" fontId="0" fillId="0" borderId="5" xfId="1" applyNumberFormat="1" applyFont="1" applyFill="1" applyBorder="1"/>
    <xf numFmtId="0" fontId="0" fillId="0" borderId="20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2" xfId="0" applyFill="1" applyBorder="1"/>
    <xf numFmtId="175" fontId="0" fillId="0" borderId="17" xfId="1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XFD1048576"/>
    </sheetView>
  </sheetViews>
  <sheetFormatPr defaultRowHeight="12.75" x14ac:dyDescent="0.2"/>
  <cols>
    <col min="1" max="1" width="12.7109375" customWidth="1"/>
    <col min="3" max="3" width="11.28515625" customWidth="1"/>
    <col min="4" max="4" width="10.28515625" customWidth="1"/>
    <col min="5" max="5" width="12" customWidth="1"/>
    <col min="6" max="6" width="11.7109375" customWidth="1"/>
    <col min="7" max="7" width="11.85546875" bestFit="1" customWidth="1"/>
    <col min="9" max="9" width="9.85546875" customWidth="1"/>
  </cols>
  <sheetData>
    <row r="1" spans="1:9" s="3" customFormat="1" ht="13.5" thickBot="1" x14ac:dyDescent="0.25">
      <c r="A1" s="3" t="s">
        <v>36</v>
      </c>
    </row>
    <row r="2" spans="1:9" s="3" customFormat="1" ht="13.5" thickBo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10" t="s">
        <v>61</v>
      </c>
    </row>
    <row r="3" spans="1:9" s="3" customFormat="1" ht="13.5" thickBot="1" x14ac:dyDescent="0.25">
      <c r="A3" s="4" t="s">
        <v>5</v>
      </c>
      <c r="B3" s="5" t="s">
        <v>6</v>
      </c>
      <c r="C3" s="5" t="s">
        <v>7</v>
      </c>
      <c r="D3" s="6">
        <v>1.53</v>
      </c>
      <c r="E3" s="6">
        <v>1.55</v>
      </c>
      <c r="G3" s="3" t="s">
        <v>65</v>
      </c>
    </row>
    <row r="4" spans="1:9" s="3" customFormat="1" ht="13.5" thickBot="1" x14ac:dyDescent="0.25">
      <c r="A4" s="4" t="s">
        <v>8</v>
      </c>
      <c r="B4" s="5" t="s">
        <v>9</v>
      </c>
      <c r="C4" s="5" t="s">
        <v>10</v>
      </c>
      <c r="D4" s="6">
        <v>0.86</v>
      </c>
      <c r="E4" s="6">
        <v>0.88</v>
      </c>
      <c r="I4" s="12" t="s">
        <v>66</v>
      </c>
    </row>
    <row r="5" spans="1:9" s="3" customFormat="1" ht="13.5" thickBot="1" x14ac:dyDescent="0.25">
      <c r="A5" s="4" t="s">
        <v>11</v>
      </c>
      <c r="B5" s="5" t="s">
        <v>12</v>
      </c>
      <c r="C5" s="5" t="s">
        <v>13</v>
      </c>
      <c r="D5" s="6">
        <v>4.21</v>
      </c>
      <c r="E5" s="6">
        <v>4.2699999999999996</v>
      </c>
      <c r="G5" s="11" t="s">
        <v>30</v>
      </c>
      <c r="H5" s="12">
        <v>100</v>
      </c>
      <c r="I5" s="13">
        <f>H5/D11</f>
        <v>81.300813008130078</v>
      </c>
    </row>
    <row r="6" spans="1:9" s="3" customFormat="1" ht="13.5" thickBot="1" x14ac:dyDescent="0.25">
      <c r="A6" s="4" t="s">
        <v>14</v>
      </c>
      <c r="B6" s="5" t="s">
        <v>15</v>
      </c>
      <c r="C6" s="5" t="s">
        <v>16</v>
      </c>
      <c r="D6" s="6">
        <v>135.06</v>
      </c>
      <c r="E6" s="6">
        <v>136.46</v>
      </c>
      <c r="G6" s="12" t="s">
        <v>9</v>
      </c>
      <c r="H6" s="12">
        <v>800</v>
      </c>
      <c r="I6" s="13">
        <f>H6/D4</f>
        <v>930.23255813953494</v>
      </c>
    </row>
    <row r="7" spans="1:9" s="3" customFormat="1" ht="13.5" thickBot="1" x14ac:dyDescent="0.25">
      <c r="A7" s="4" t="s">
        <v>17</v>
      </c>
      <c r="B7" s="5" t="s">
        <v>18</v>
      </c>
      <c r="C7" s="5" t="s">
        <v>19</v>
      </c>
      <c r="D7" s="6">
        <v>11.16</v>
      </c>
      <c r="E7" s="6">
        <v>11.56</v>
      </c>
      <c r="G7" s="12" t="s">
        <v>21</v>
      </c>
      <c r="H7" s="12">
        <v>700</v>
      </c>
      <c r="I7" s="13">
        <f>H7/D8</f>
        <v>73.529411764705884</v>
      </c>
    </row>
    <row r="8" spans="1:9" s="3" customFormat="1" ht="13.5" thickBot="1" x14ac:dyDescent="0.25">
      <c r="A8" s="4" t="s">
        <v>20</v>
      </c>
      <c r="B8" s="5" t="s">
        <v>21</v>
      </c>
      <c r="C8" s="5" t="s">
        <v>22</v>
      </c>
      <c r="D8" s="6">
        <v>9.52</v>
      </c>
      <c r="E8" s="6">
        <v>9.61</v>
      </c>
      <c r="G8" s="12" t="s">
        <v>34</v>
      </c>
      <c r="H8" s="14">
        <v>10000</v>
      </c>
      <c r="I8" s="13">
        <f>H8/D13</f>
        <v>8771.9298245614045</v>
      </c>
    </row>
    <row r="9" spans="1:9" s="3" customFormat="1" ht="13.5" thickBot="1" x14ac:dyDescent="0.25">
      <c r="A9" s="4" t="s">
        <v>23</v>
      </c>
      <c r="B9" s="5" t="s">
        <v>24</v>
      </c>
      <c r="C9" s="5" t="s">
        <v>25</v>
      </c>
      <c r="D9" s="6">
        <v>4.13</v>
      </c>
      <c r="E9" s="6">
        <v>4.17</v>
      </c>
    </row>
    <row r="10" spans="1:9" s="3" customFormat="1" ht="13.5" thickBot="1" x14ac:dyDescent="0.25">
      <c r="A10" s="4" t="s">
        <v>26</v>
      </c>
      <c r="B10" s="5" t="s">
        <v>27</v>
      </c>
      <c r="C10" s="5" t="s">
        <v>28</v>
      </c>
      <c r="D10" s="6">
        <v>25.03</v>
      </c>
      <c r="E10" s="6">
        <v>25.53</v>
      </c>
      <c r="G10" s="10" t="s">
        <v>69</v>
      </c>
    </row>
    <row r="11" spans="1:9" s="3" customFormat="1" ht="13.5" thickBot="1" x14ac:dyDescent="0.25">
      <c r="A11" s="4" t="s">
        <v>29</v>
      </c>
      <c r="B11" s="5" t="s">
        <v>30</v>
      </c>
      <c r="C11" s="5" t="s">
        <v>7</v>
      </c>
      <c r="D11" s="6">
        <v>1.23</v>
      </c>
      <c r="E11" s="6">
        <v>1.25</v>
      </c>
      <c r="G11" s="3" t="s">
        <v>70</v>
      </c>
    </row>
    <row r="12" spans="1:9" s="3" customFormat="1" ht="13.5" thickBot="1" x14ac:dyDescent="0.25">
      <c r="A12" s="4" t="s">
        <v>31</v>
      </c>
      <c r="B12" s="5" t="s">
        <v>32</v>
      </c>
      <c r="C12" s="5" t="s">
        <v>22</v>
      </c>
      <c r="D12" s="6">
        <v>9.7200000000000006</v>
      </c>
      <c r="E12" s="6">
        <v>9.83</v>
      </c>
      <c r="I12" s="12" t="s">
        <v>66</v>
      </c>
    </row>
    <row r="13" spans="1:9" s="3" customFormat="1" ht="13.5" thickBot="1" x14ac:dyDescent="0.25">
      <c r="A13" s="4" t="s">
        <v>33</v>
      </c>
      <c r="B13" s="5" t="s">
        <v>34</v>
      </c>
      <c r="C13" s="5" t="s">
        <v>35</v>
      </c>
      <c r="D13" s="6">
        <v>1.1399999999999999</v>
      </c>
      <c r="E13" s="6">
        <v>1.17</v>
      </c>
      <c r="G13" s="11" t="s">
        <v>27</v>
      </c>
      <c r="H13" s="12">
        <v>150</v>
      </c>
      <c r="I13" s="13">
        <f>H13/E10</f>
        <v>5.875440658049353</v>
      </c>
    </row>
    <row r="14" spans="1:9" x14ac:dyDescent="0.2">
      <c r="G14" s="12" t="s">
        <v>30</v>
      </c>
      <c r="H14" s="12">
        <v>900</v>
      </c>
      <c r="I14" s="13">
        <f>H14/E11</f>
        <v>720</v>
      </c>
    </row>
    <row r="15" spans="1:9" x14ac:dyDescent="0.2">
      <c r="A15" s="7" t="s">
        <v>37</v>
      </c>
      <c r="C15" s="7" t="s">
        <v>50</v>
      </c>
      <c r="G15" s="12" t="s">
        <v>32</v>
      </c>
      <c r="H15" s="12">
        <v>500</v>
      </c>
      <c r="I15" s="13">
        <f>H15/E12</f>
        <v>50.864699898270601</v>
      </c>
    </row>
    <row r="16" spans="1:9" x14ac:dyDescent="0.2">
      <c r="A16" s="7" t="s">
        <v>38</v>
      </c>
      <c r="C16" s="8" t="s">
        <v>54</v>
      </c>
      <c r="G16" s="12" t="s">
        <v>12</v>
      </c>
      <c r="H16" s="14">
        <v>300</v>
      </c>
      <c r="I16" s="13">
        <f>H16/E6</f>
        <v>2.1984464311886267</v>
      </c>
    </row>
    <row r="17" spans="1:9" x14ac:dyDescent="0.2">
      <c r="A17" s="7" t="s">
        <v>39</v>
      </c>
      <c r="C17" s="9" t="s">
        <v>51</v>
      </c>
    </row>
    <row r="18" spans="1:9" x14ac:dyDescent="0.2">
      <c r="A18" s="7" t="s">
        <v>40</v>
      </c>
      <c r="C18" s="9" t="s">
        <v>52</v>
      </c>
    </row>
    <row r="19" spans="1:9" x14ac:dyDescent="0.2">
      <c r="A19" s="7" t="s">
        <v>41</v>
      </c>
      <c r="G19" t="s">
        <v>71</v>
      </c>
    </row>
    <row r="20" spans="1:9" x14ac:dyDescent="0.2">
      <c r="A20" s="7" t="s">
        <v>42</v>
      </c>
      <c r="C20" t="s">
        <v>53</v>
      </c>
      <c r="G20" t="s">
        <v>74</v>
      </c>
    </row>
    <row r="21" spans="1:9" x14ac:dyDescent="0.2">
      <c r="A21" s="7" t="s">
        <v>43</v>
      </c>
      <c r="C21" s="9" t="s">
        <v>56</v>
      </c>
      <c r="I21" s="15" t="s">
        <v>66</v>
      </c>
    </row>
    <row r="22" spans="1:9" x14ac:dyDescent="0.2">
      <c r="A22" s="7" t="s">
        <v>44</v>
      </c>
      <c r="C22" t="s">
        <v>55</v>
      </c>
      <c r="G22" s="16" t="s">
        <v>21</v>
      </c>
      <c r="H22" s="17">
        <v>8000</v>
      </c>
      <c r="I22" s="18">
        <f>H22/D8</f>
        <v>840.3361344537816</v>
      </c>
    </row>
    <row r="23" spans="1:9" x14ac:dyDescent="0.2">
      <c r="A23" s="7" t="s">
        <v>45</v>
      </c>
      <c r="C23" s="9" t="s">
        <v>57</v>
      </c>
    </row>
    <row r="24" spans="1:9" x14ac:dyDescent="0.2">
      <c r="A24" s="7" t="s">
        <v>46</v>
      </c>
      <c r="C24" t="s">
        <v>58</v>
      </c>
      <c r="G24" t="s">
        <v>72</v>
      </c>
    </row>
    <row r="25" spans="1:9" x14ac:dyDescent="0.2">
      <c r="A25" s="7" t="s">
        <v>47</v>
      </c>
      <c r="G25" t="s">
        <v>73</v>
      </c>
    </row>
    <row r="26" spans="1:9" x14ac:dyDescent="0.2">
      <c r="A26" s="7" t="s">
        <v>48</v>
      </c>
      <c r="C26" t="s">
        <v>64</v>
      </c>
      <c r="I26" s="15" t="s">
        <v>66</v>
      </c>
    </row>
    <row r="27" spans="1:9" x14ac:dyDescent="0.2">
      <c r="A27" s="7" t="s">
        <v>49</v>
      </c>
      <c r="C27" t="s">
        <v>68</v>
      </c>
      <c r="G27" s="16" t="s">
        <v>9</v>
      </c>
      <c r="H27" s="17">
        <v>15</v>
      </c>
      <c r="I27" s="18">
        <f>H27/E4</f>
        <v>17.045454545454547</v>
      </c>
    </row>
    <row r="29" spans="1:9" x14ac:dyDescent="0.2">
      <c r="C29" t="s">
        <v>67</v>
      </c>
    </row>
    <row r="30" spans="1:9" x14ac:dyDescent="0.2">
      <c r="C30" t="s">
        <v>60</v>
      </c>
      <c r="G30" t="s">
        <v>75</v>
      </c>
    </row>
    <row r="31" spans="1:9" x14ac:dyDescent="0.2">
      <c r="C31" t="s">
        <v>62</v>
      </c>
      <c r="G31" t="s">
        <v>74</v>
      </c>
    </row>
    <row r="32" spans="1:9" x14ac:dyDescent="0.2">
      <c r="C32" t="s">
        <v>59</v>
      </c>
      <c r="I32" s="15" t="s">
        <v>66</v>
      </c>
    </row>
    <row r="33" spans="3:9" x14ac:dyDescent="0.2">
      <c r="C33" t="s">
        <v>63</v>
      </c>
      <c r="G33" s="16" t="s">
        <v>12</v>
      </c>
      <c r="H33" s="17">
        <v>700</v>
      </c>
      <c r="I33" s="18">
        <f>H33/D5</f>
        <v>166.27078384798099</v>
      </c>
    </row>
    <row r="35" spans="3:9" x14ac:dyDescent="0.2">
      <c r="G35" t="s">
        <v>76</v>
      </c>
    </row>
    <row r="36" spans="3:9" x14ac:dyDescent="0.2">
      <c r="G36" t="s">
        <v>73</v>
      </c>
    </row>
    <row r="37" spans="3:9" x14ac:dyDescent="0.2">
      <c r="I37" s="15" t="s">
        <v>66</v>
      </c>
    </row>
    <row r="38" spans="3:9" x14ac:dyDescent="0.2">
      <c r="G38" s="16" t="s">
        <v>21</v>
      </c>
      <c r="H38" s="17">
        <v>450</v>
      </c>
      <c r="I38" s="18">
        <f>H38/E8</f>
        <v>46.826222684703438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workbookViewId="0">
      <selection activeCell="G4" sqref="G4"/>
    </sheetView>
  </sheetViews>
  <sheetFormatPr defaultRowHeight="12.75" x14ac:dyDescent="0.2"/>
  <cols>
    <col min="1" max="1" width="12.7109375" customWidth="1"/>
    <col min="3" max="3" width="11.28515625" customWidth="1"/>
    <col min="4" max="4" width="10.28515625" customWidth="1"/>
    <col min="5" max="5" width="12" customWidth="1"/>
    <col min="6" max="6" width="11.7109375" customWidth="1"/>
    <col min="7" max="7" width="11.85546875" bestFit="1" customWidth="1"/>
    <col min="9" max="9" width="9.85546875" customWidth="1"/>
  </cols>
  <sheetData>
    <row r="1" spans="1:12" s="3" customFormat="1" ht="13.5" thickBot="1" x14ac:dyDescent="0.25">
      <c r="A1" s="3" t="s">
        <v>36</v>
      </c>
    </row>
    <row r="2" spans="1:12" s="3" customFormat="1" ht="13.5" thickBo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10"/>
      <c r="H2" s="20"/>
      <c r="I2" s="20"/>
      <c r="J2" s="20"/>
      <c r="K2" s="20"/>
    </row>
    <row r="3" spans="1:12" s="3" customFormat="1" ht="13.5" thickBot="1" x14ac:dyDescent="0.25">
      <c r="A3" s="4" t="s">
        <v>5</v>
      </c>
      <c r="B3" s="5" t="s">
        <v>6</v>
      </c>
      <c r="C3" s="5" t="s">
        <v>7</v>
      </c>
      <c r="D3" s="6">
        <v>1.53</v>
      </c>
      <c r="E3" s="6">
        <v>1.55</v>
      </c>
      <c r="G3" s="30" t="s">
        <v>85</v>
      </c>
      <c r="H3" s="31"/>
      <c r="I3" s="31"/>
      <c r="J3" s="31"/>
      <c r="K3" s="31"/>
      <c r="L3" s="32"/>
    </row>
    <row r="4" spans="1:12" s="3" customFormat="1" ht="13.5" thickBot="1" x14ac:dyDescent="0.25">
      <c r="A4" s="4" t="s">
        <v>8</v>
      </c>
      <c r="B4" s="5" t="s">
        <v>9</v>
      </c>
      <c r="C4" s="5" t="s">
        <v>10</v>
      </c>
      <c r="D4" s="6">
        <v>0.86</v>
      </c>
      <c r="E4" s="6">
        <v>0.88</v>
      </c>
      <c r="G4" s="33" t="s">
        <v>86</v>
      </c>
      <c r="H4" s="20"/>
      <c r="I4" s="20"/>
      <c r="J4" s="20"/>
      <c r="K4" s="20"/>
      <c r="L4" s="34"/>
    </row>
    <row r="5" spans="1:12" s="3" customFormat="1" ht="13.5" thickBot="1" x14ac:dyDescent="0.25">
      <c r="A5" s="4" t="s">
        <v>11</v>
      </c>
      <c r="B5" s="5" t="s">
        <v>12</v>
      </c>
      <c r="C5" s="5" t="s">
        <v>13</v>
      </c>
      <c r="D5" s="6">
        <v>4.21</v>
      </c>
      <c r="E5" s="6">
        <v>4.2699999999999996</v>
      </c>
      <c r="G5" s="35" t="s">
        <v>87</v>
      </c>
      <c r="H5" s="20"/>
      <c r="I5" s="27"/>
      <c r="J5" s="20"/>
      <c r="K5" s="20"/>
      <c r="L5" s="34"/>
    </row>
    <row r="6" spans="1:12" s="3" customFormat="1" ht="13.5" thickBot="1" x14ac:dyDescent="0.25">
      <c r="A6" s="4" t="s">
        <v>14</v>
      </c>
      <c r="B6" s="5" t="s">
        <v>15</v>
      </c>
      <c r="C6" s="5" t="s">
        <v>16</v>
      </c>
      <c r="D6" s="6">
        <v>135.06</v>
      </c>
      <c r="E6" s="6">
        <v>136.46</v>
      </c>
      <c r="G6" s="36" t="s">
        <v>88</v>
      </c>
      <c r="H6" s="20"/>
      <c r="I6" s="27"/>
      <c r="J6" s="20"/>
      <c r="K6" s="20"/>
      <c r="L6" s="34"/>
    </row>
    <row r="7" spans="1:12" s="3" customFormat="1" ht="13.5" thickBot="1" x14ac:dyDescent="0.25">
      <c r="A7" s="4" t="s">
        <v>17</v>
      </c>
      <c r="B7" s="5" t="s">
        <v>18</v>
      </c>
      <c r="C7" s="5" t="s">
        <v>19</v>
      </c>
      <c r="D7" s="6">
        <v>11.16</v>
      </c>
      <c r="E7" s="6">
        <v>11.56</v>
      </c>
      <c r="G7" s="37" t="s">
        <v>89</v>
      </c>
      <c r="H7" s="38"/>
      <c r="I7" s="39"/>
      <c r="J7" s="38"/>
      <c r="K7" s="38"/>
      <c r="L7" s="40"/>
    </row>
    <row r="8" spans="1:12" s="3" customFormat="1" ht="13.5" thickBot="1" x14ac:dyDescent="0.25">
      <c r="A8" s="4" t="s">
        <v>20</v>
      </c>
      <c r="B8" s="5" t="s">
        <v>21</v>
      </c>
      <c r="C8" s="5" t="s">
        <v>22</v>
      </c>
      <c r="D8" s="6">
        <v>9.52</v>
      </c>
      <c r="E8" s="6">
        <v>9.61</v>
      </c>
      <c r="G8" s="20"/>
      <c r="H8" s="28"/>
      <c r="I8" s="27"/>
      <c r="J8" s="20"/>
      <c r="K8" s="20"/>
    </row>
    <row r="9" spans="1:12" s="3" customFormat="1" ht="13.5" thickBot="1" x14ac:dyDescent="0.25">
      <c r="A9" s="4" t="s">
        <v>23</v>
      </c>
      <c r="B9" s="5" t="s">
        <v>24</v>
      </c>
      <c r="C9" s="5" t="s">
        <v>25</v>
      </c>
      <c r="D9" s="6">
        <v>4.13</v>
      </c>
      <c r="E9" s="6">
        <v>4.17</v>
      </c>
      <c r="G9" s="41" t="s">
        <v>90</v>
      </c>
      <c r="H9" s="31"/>
      <c r="I9" s="31"/>
      <c r="J9" s="31"/>
      <c r="K9" s="32"/>
    </row>
    <row r="10" spans="1:12" s="3" customFormat="1" ht="13.5" thickBot="1" x14ac:dyDescent="0.25">
      <c r="A10" s="4" t="s">
        <v>26</v>
      </c>
      <c r="B10" s="5" t="s">
        <v>27</v>
      </c>
      <c r="C10" s="5" t="s">
        <v>28</v>
      </c>
      <c r="D10" s="6">
        <v>25.03</v>
      </c>
      <c r="E10" s="6">
        <v>25.53</v>
      </c>
      <c r="G10" s="42" t="s">
        <v>91</v>
      </c>
      <c r="H10" s="20"/>
      <c r="I10" s="20"/>
      <c r="J10" s="20"/>
      <c r="K10" s="34"/>
    </row>
    <row r="11" spans="1:12" s="3" customFormat="1" ht="13.5" thickBot="1" x14ac:dyDescent="0.25">
      <c r="A11" s="4" t="s">
        <v>29</v>
      </c>
      <c r="B11" s="5" t="s">
        <v>30</v>
      </c>
      <c r="C11" s="5" t="s">
        <v>7</v>
      </c>
      <c r="D11" s="6">
        <v>1.23</v>
      </c>
      <c r="E11" s="6">
        <v>1.25</v>
      </c>
      <c r="G11" s="33" t="s">
        <v>92</v>
      </c>
      <c r="H11" s="20"/>
      <c r="I11" s="20"/>
      <c r="J11" s="20"/>
      <c r="K11" s="34"/>
    </row>
    <row r="12" spans="1:12" s="3" customFormat="1" ht="13.5" thickBot="1" x14ac:dyDescent="0.25">
      <c r="A12" s="4" t="s">
        <v>31</v>
      </c>
      <c r="B12" s="5" t="s">
        <v>32</v>
      </c>
      <c r="C12" s="5" t="s">
        <v>22</v>
      </c>
      <c r="D12" s="6">
        <v>9.7200000000000006</v>
      </c>
      <c r="E12" s="6">
        <v>9.83</v>
      </c>
      <c r="G12" s="36" t="s">
        <v>93</v>
      </c>
      <c r="H12" s="20"/>
      <c r="I12" s="20"/>
      <c r="J12" s="20"/>
      <c r="K12" s="34"/>
    </row>
    <row r="13" spans="1:12" s="3" customFormat="1" ht="13.5" thickBot="1" x14ac:dyDescent="0.25">
      <c r="A13" s="4" t="s">
        <v>33</v>
      </c>
      <c r="B13" s="5" t="s">
        <v>34</v>
      </c>
      <c r="C13" s="5" t="s">
        <v>35</v>
      </c>
      <c r="D13" s="6">
        <v>1.1399999999999999</v>
      </c>
      <c r="E13" s="6">
        <v>1.17</v>
      </c>
      <c r="G13" s="35" t="s">
        <v>94</v>
      </c>
      <c r="H13" s="20"/>
      <c r="I13" s="27"/>
      <c r="J13" s="20"/>
      <c r="K13" s="34"/>
    </row>
    <row r="14" spans="1:12" x14ac:dyDescent="0.2">
      <c r="G14" s="42" t="s">
        <v>74</v>
      </c>
      <c r="H14" s="20"/>
      <c r="I14" s="27"/>
      <c r="J14" s="19"/>
      <c r="K14" s="43"/>
    </row>
    <row r="15" spans="1:12" x14ac:dyDescent="0.2">
      <c r="A15" s="7" t="s">
        <v>77</v>
      </c>
      <c r="C15" s="7"/>
      <c r="G15" s="42"/>
      <c r="H15" s="19"/>
      <c r="I15" s="15" t="s">
        <v>66</v>
      </c>
      <c r="J15" s="19"/>
      <c r="K15" s="43"/>
    </row>
    <row r="16" spans="1:12" ht="13.5" thickBot="1" x14ac:dyDescent="0.25">
      <c r="A16" s="7" t="s">
        <v>78</v>
      </c>
      <c r="C16" s="8"/>
      <c r="G16" s="44" t="s">
        <v>34</v>
      </c>
      <c r="H16" s="45">
        <v>1800</v>
      </c>
      <c r="I16" s="46">
        <f>H16/D13</f>
        <v>1578.9473684210527</v>
      </c>
      <c r="J16" s="47"/>
      <c r="K16" s="48"/>
    </row>
    <row r="17" spans="1:11" x14ac:dyDescent="0.2">
      <c r="A17" t="s">
        <v>74</v>
      </c>
      <c r="G17" s="19"/>
      <c r="H17" s="19"/>
      <c r="I17" s="19"/>
      <c r="J17" s="19"/>
      <c r="K17" s="19"/>
    </row>
    <row r="18" spans="1:11" x14ac:dyDescent="0.2">
      <c r="C18" s="15" t="s">
        <v>66</v>
      </c>
      <c r="G18" s="19"/>
      <c r="H18" s="19"/>
      <c r="I18" s="19"/>
      <c r="J18" s="19"/>
      <c r="K18" s="19"/>
    </row>
    <row r="19" spans="1:11" x14ac:dyDescent="0.2">
      <c r="A19" s="16" t="s">
        <v>15</v>
      </c>
      <c r="B19" s="17">
        <v>75000</v>
      </c>
      <c r="C19" s="18">
        <f>B19/D6</f>
        <v>555.30875166592625</v>
      </c>
      <c r="D19" s="19"/>
      <c r="G19" s="19"/>
      <c r="H19" s="19"/>
      <c r="I19" s="19"/>
      <c r="J19" s="19"/>
      <c r="K19" s="19"/>
    </row>
    <row r="20" spans="1:11" x14ac:dyDescent="0.2">
      <c r="A20" s="23" t="s">
        <v>79</v>
      </c>
      <c r="B20" s="21"/>
      <c r="C20" s="22"/>
      <c r="D20" s="19"/>
      <c r="G20" s="19"/>
      <c r="H20" s="19"/>
      <c r="I20" s="19"/>
      <c r="J20" s="19"/>
      <c r="K20" s="19"/>
    </row>
    <row r="21" spans="1:11" x14ac:dyDescent="0.2">
      <c r="A21" t="s">
        <v>73</v>
      </c>
      <c r="D21" s="19"/>
      <c r="G21" s="19"/>
      <c r="H21" s="19"/>
      <c r="I21" s="20"/>
      <c r="J21" s="19"/>
      <c r="K21" s="19"/>
    </row>
    <row r="22" spans="1:11" x14ac:dyDescent="0.2">
      <c r="C22" s="15" t="s">
        <v>66</v>
      </c>
      <c r="G22" s="19"/>
      <c r="H22" s="21"/>
      <c r="I22" s="22"/>
      <c r="J22" s="19"/>
      <c r="K22" s="19"/>
    </row>
    <row r="23" spans="1:11" x14ac:dyDescent="0.2">
      <c r="A23" s="16" t="s">
        <v>15</v>
      </c>
      <c r="B23" s="17">
        <v>5000</v>
      </c>
      <c r="C23" s="18">
        <f>B23/E6</f>
        <v>36.640773853143777</v>
      </c>
      <c r="G23" s="19"/>
      <c r="H23" s="19"/>
      <c r="I23" s="19"/>
      <c r="J23" s="19"/>
      <c r="K23" s="19"/>
    </row>
    <row r="24" spans="1:11" x14ac:dyDescent="0.2">
      <c r="A24" s="7"/>
      <c r="G24" s="19"/>
      <c r="H24" s="19"/>
      <c r="I24" s="19"/>
      <c r="J24" s="19"/>
      <c r="K24" s="19"/>
    </row>
    <row r="25" spans="1:11" x14ac:dyDescent="0.2">
      <c r="A25" s="25" t="s">
        <v>80</v>
      </c>
      <c r="B25" s="16" t="s">
        <v>81</v>
      </c>
      <c r="C25" s="24">
        <v>555.30875166592625</v>
      </c>
      <c r="G25" s="19"/>
      <c r="H25" s="19"/>
      <c r="I25" s="19"/>
      <c r="J25" s="19"/>
      <c r="K25" s="19"/>
    </row>
    <row r="26" spans="1:11" x14ac:dyDescent="0.2">
      <c r="A26" s="7"/>
      <c r="B26" s="16" t="s">
        <v>82</v>
      </c>
      <c r="C26" s="24">
        <v>36.640773853143777</v>
      </c>
      <c r="G26" s="19"/>
      <c r="H26" s="19"/>
      <c r="I26" s="20"/>
      <c r="J26" s="19"/>
      <c r="K26" s="19"/>
    </row>
    <row r="27" spans="1:11" x14ac:dyDescent="0.2">
      <c r="A27" s="7"/>
      <c r="B27" s="16" t="s">
        <v>83</v>
      </c>
      <c r="C27" s="24">
        <f>C25-C26</f>
        <v>518.66797781278251</v>
      </c>
      <c r="G27" s="19"/>
      <c r="H27" s="21"/>
      <c r="I27" s="22"/>
      <c r="J27" s="19"/>
      <c r="K27" s="19"/>
    </row>
    <row r="28" spans="1:11" x14ac:dyDescent="0.2">
      <c r="G28" s="19"/>
      <c r="H28" s="19"/>
      <c r="I28" s="19"/>
      <c r="J28" s="19"/>
      <c r="K28" s="19"/>
    </row>
    <row r="29" spans="1:11" x14ac:dyDescent="0.2">
      <c r="A29" s="7" t="s">
        <v>84</v>
      </c>
      <c r="C29" s="7"/>
      <c r="G29" s="19"/>
      <c r="H29" s="19"/>
      <c r="I29" s="19"/>
      <c r="J29" s="19"/>
      <c r="K29" s="19"/>
    </row>
    <row r="30" spans="1:11" x14ac:dyDescent="0.2">
      <c r="A30" s="7" t="s">
        <v>78</v>
      </c>
      <c r="C30" s="8"/>
      <c r="G30" s="19"/>
      <c r="H30" s="19"/>
      <c r="I30" s="19"/>
      <c r="J30" s="19"/>
      <c r="K30" s="19"/>
    </row>
    <row r="31" spans="1:11" x14ac:dyDescent="0.2">
      <c r="A31" t="s">
        <v>74</v>
      </c>
      <c r="G31" s="19"/>
      <c r="H31" s="19"/>
      <c r="I31" s="19"/>
      <c r="J31" s="19"/>
      <c r="K31" s="19"/>
    </row>
    <row r="32" spans="1:11" x14ac:dyDescent="0.2">
      <c r="C32" s="15" t="s">
        <v>66</v>
      </c>
      <c r="G32" s="19"/>
      <c r="H32" s="19"/>
      <c r="I32" s="20"/>
      <c r="J32" s="19"/>
      <c r="K32" s="19"/>
    </row>
    <row r="33" spans="1:11" x14ac:dyDescent="0.2">
      <c r="A33" s="16" t="s">
        <v>30</v>
      </c>
      <c r="B33" s="17">
        <v>800</v>
      </c>
      <c r="C33" s="18">
        <f>B33/D11</f>
        <v>650.40650406504062</v>
      </c>
      <c r="G33" s="19"/>
      <c r="H33" s="21"/>
      <c r="I33" s="22"/>
      <c r="J33" s="19"/>
      <c r="K33" s="19"/>
    </row>
    <row r="34" spans="1:11" x14ac:dyDescent="0.2">
      <c r="A34" s="23" t="s">
        <v>79</v>
      </c>
      <c r="B34" s="21"/>
      <c r="C34" s="22"/>
      <c r="G34" s="19"/>
      <c r="H34" s="19"/>
      <c r="I34" s="19"/>
      <c r="J34" s="19"/>
      <c r="K34" s="19"/>
    </row>
    <row r="35" spans="1:11" x14ac:dyDescent="0.2">
      <c r="A35" t="s">
        <v>73</v>
      </c>
      <c r="G35" s="19"/>
      <c r="H35" s="19"/>
      <c r="I35" s="19"/>
      <c r="J35" s="19"/>
      <c r="K35" s="19"/>
    </row>
    <row r="36" spans="1:11" x14ac:dyDescent="0.2">
      <c r="C36" s="15" t="s">
        <v>66</v>
      </c>
      <c r="G36" s="19"/>
      <c r="H36" s="19"/>
      <c r="I36" s="19"/>
      <c r="J36" s="19"/>
      <c r="K36" s="19"/>
    </row>
    <row r="37" spans="1:11" x14ac:dyDescent="0.2">
      <c r="A37" s="16" t="s">
        <v>30</v>
      </c>
      <c r="B37" s="17">
        <v>85</v>
      </c>
      <c r="C37" s="18">
        <f>B37/E11</f>
        <v>68</v>
      </c>
      <c r="G37" s="19"/>
      <c r="H37" s="19"/>
      <c r="I37" s="20"/>
      <c r="J37" s="19"/>
      <c r="K37" s="19"/>
    </row>
    <row r="38" spans="1:11" x14ac:dyDescent="0.2">
      <c r="A38" s="7"/>
      <c r="G38" s="19"/>
      <c r="H38" s="21"/>
      <c r="I38" s="22"/>
      <c r="J38" s="19"/>
      <c r="K38" s="19"/>
    </row>
    <row r="39" spans="1:11" x14ac:dyDescent="0.2">
      <c r="A39" s="25" t="s">
        <v>80</v>
      </c>
      <c r="B39" s="16" t="s">
        <v>81</v>
      </c>
      <c r="C39" s="24">
        <v>650.40650406504062</v>
      </c>
      <c r="G39" s="19"/>
      <c r="H39" s="19"/>
      <c r="I39" s="19"/>
      <c r="J39" s="19"/>
      <c r="K39" s="19"/>
    </row>
    <row r="40" spans="1:11" x14ac:dyDescent="0.2">
      <c r="A40" s="7"/>
      <c r="B40" s="16" t="s">
        <v>82</v>
      </c>
      <c r="C40" s="18">
        <v>68</v>
      </c>
      <c r="G40" s="19"/>
      <c r="H40" s="19"/>
      <c r="I40" s="19"/>
      <c r="J40" s="19"/>
      <c r="K40" s="19"/>
    </row>
    <row r="41" spans="1:11" x14ac:dyDescent="0.2">
      <c r="A41" s="7"/>
      <c r="B41" s="16" t="s">
        <v>83</v>
      </c>
      <c r="C41" s="24">
        <f>C39-C40</f>
        <v>582.40650406504062</v>
      </c>
      <c r="G41" s="19"/>
      <c r="H41" s="19"/>
      <c r="I41" s="19"/>
      <c r="J41" s="19"/>
      <c r="K41" s="19"/>
    </row>
  </sheetData>
  <pageMargins left="0.7" right="0.7" top="0.75" bottom="0.75" header="0.3" footer="0.3"/>
  <pageSetup paperSize="9" scale="9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sqref="A1:XFD1048576"/>
    </sheetView>
  </sheetViews>
  <sheetFormatPr defaultRowHeight="12.75" x14ac:dyDescent="0.2"/>
  <cols>
    <col min="1" max="1" width="12.7109375" customWidth="1"/>
    <col min="3" max="3" width="11.28515625" customWidth="1"/>
    <col min="4" max="4" width="10.28515625" customWidth="1"/>
    <col min="5" max="5" width="12" customWidth="1"/>
    <col min="6" max="6" width="11.7109375" customWidth="1"/>
    <col min="7" max="7" width="11.85546875" bestFit="1" customWidth="1"/>
    <col min="9" max="9" width="9.85546875" customWidth="1"/>
    <col min="11" max="11" width="10.28515625" bestFit="1" customWidth="1"/>
  </cols>
  <sheetData>
    <row r="1" spans="1:13" s="3" customFormat="1" ht="13.5" thickBot="1" x14ac:dyDescent="0.25">
      <c r="A1" s="3" t="s">
        <v>36</v>
      </c>
    </row>
    <row r="2" spans="1:13" s="3" customFormat="1" ht="13.5" thickBo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65" t="s">
        <v>105</v>
      </c>
      <c r="H2" s="52"/>
      <c r="I2" s="52"/>
      <c r="J2" s="52"/>
      <c r="K2" s="54"/>
      <c r="L2" s="20"/>
      <c r="M2" s="20"/>
    </row>
    <row r="3" spans="1:13" s="3" customFormat="1" ht="13.5" thickBot="1" x14ac:dyDescent="0.25">
      <c r="A3" s="4" t="s">
        <v>5</v>
      </c>
      <c r="B3" s="5" t="s">
        <v>6</v>
      </c>
      <c r="C3" s="5" t="s">
        <v>7</v>
      </c>
      <c r="D3" s="6">
        <v>1.53</v>
      </c>
      <c r="E3" s="6">
        <v>1.55</v>
      </c>
      <c r="G3" s="66" t="s">
        <v>102</v>
      </c>
      <c r="H3" s="19"/>
      <c r="I3" s="20"/>
      <c r="J3" s="19"/>
      <c r="K3" s="43"/>
      <c r="L3" s="20"/>
      <c r="M3" s="20"/>
    </row>
    <row r="4" spans="1:13" s="3" customFormat="1" ht="13.5" thickBot="1" x14ac:dyDescent="0.25">
      <c r="A4" s="4" t="s">
        <v>8</v>
      </c>
      <c r="B4" s="5" t="s">
        <v>9</v>
      </c>
      <c r="C4" s="5" t="s">
        <v>10</v>
      </c>
      <c r="D4" s="6">
        <v>0.86</v>
      </c>
      <c r="E4" s="6">
        <v>0.88</v>
      </c>
      <c r="G4" s="67" t="s">
        <v>66</v>
      </c>
      <c r="H4" s="17" t="s">
        <v>100</v>
      </c>
      <c r="I4" s="18" t="s">
        <v>101</v>
      </c>
      <c r="J4" s="19"/>
      <c r="K4" s="43"/>
      <c r="L4" s="20"/>
      <c r="M4" s="20"/>
    </row>
    <row r="5" spans="1:13" s="3" customFormat="1" ht="13.5" thickBot="1" x14ac:dyDescent="0.25">
      <c r="A5" s="4" t="s">
        <v>11</v>
      </c>
      <c r="B5" s="5" t="s">
        <v>12</v>
      </c>
      <c r="C5" s="5" t="s">
        <v>13</v>
      </c>
      <c r="D5" s="6">
        <v>4.21</v>
      </c>
      <c r="E5" s="6">
        <v>4.2699999999999996</v>
      </c>
      <c r="G5" s="72">
        <v>180</v>
      </c>
      <c r="H5" s="62" t="s">
        <v>6</v>
      </c>
      <c r="I5" s="63">
        <f>G5*D3</f>
        <v>275.39999999999998</v>
      </c>
      <c r="J5" s="19"/>
      <c r="K5" s="43"/>
      <c r="L5" s="20"/>
      <c r="M5" s="20"/>
    </row>
    <row r="6" spans="1:13" s="3" customFormat="1" ht="13.5" thickBot="1" x14ac:dyDescent="0.25">
      <c r="A6" s="4" t="s">
        <v>14</v>
      </c>
      <c r="B6" s="5" t="s">
        <v>15</v>
      </c>
      <c r="C6" s="5" t="s">
        <v>16</v>
      </c>
      <c r="D6" s="6">
        <v>135.06</v>
      </c>
      <c r="E6" s="6">
        <v>136.46</v>
      </c>
      <c r="G6" s="72">
        <v>650</v>
      </c>
      <c r="H6" s="62" t="s">
        <v>12</v>
      </c>
      <c r="I6" s="63">
        <f>G6*D5</f>
        <v>2736.5</v>
      </c>
      <c r="J6" s="19"/>
      <c r="K6" s="43"/>
      <c r="L6" s="20"/>
      <c r="M6" s="20"/>
    </row>
    <row r="7" spans="1:13" s="3" customFormat="1" ht="13.5" thickBot="1" x14ac:dyDescent="0.25">
      <c r="A7" s="4" t="s">
        <v>17</v>
      </c>
      <c r="B7" s="5" t="s">
        <v>18</v>
      </c>
      <c r="C7" s="5" t="s">
        <v>19</v>
      </c>
      <c r="D7" s="6">
        <v>11.16</v>
      </c>
      <c r="E7" s="6">
        <v>11.56</v>
      </c>
      <c r="G7" s="72">
        <v>2550</v>
      </c>
      <c r="H7" s="64" t="s">
        <v>24</v>
      </c>
      <c r="I7" s="63">
        <f>G7*D9</f>
        <v>10531.5</v>
      </c>
      <c r="J7" s="19"/>
      <c r="K7" s="43"/>
      <c r="L7" s="20"/>
      <c r="M7" s="20"/>
    </row>
    <row r="8" spans="1:13" s="3" customFormat="1" ht="13.5" thickBot="1" x14ac:dyDescent="0.25">
      <c r="A8" s="4" t="s">
        <v>20</v>
      </c>
      <c r="B8" s="5" t="s">
        <v>21</v>
      </c>
      <c r="C8" s="5" t="s">
        <v>22</v>
      </c>
      <c r="D8" s="6">
        <v>9.52</v>
      </c>
      <c r="E8" s="6">
        <v>9.61</v>
      </c>
      <c r="G8" s="69">
        <v>5962</v>
      </c>
      <c r="H8" s="70" t="s">
        <v>106</v>
      </c>
      <c r="I8" s="71">
        <f>G8*D6</f>
        <v>805227.72</v>
      </c>
      <c r="J8" s="47"/>
      <c r="K8" s="48"/>
      <c r="L8" s="20"/>
      <c r="M8" s="20"/>
    </row>
    <row r="9" spans="1:13" s="3" customFormat="1" ht="13.5" thickBot="1" x14ac:dyDescent="0.25">
      <c r="A9" s="4" t="s">
        <v>23</v>
      </c>
      <c r="B9" s="5" t="s">
        <v>24</v>
      </c>
      <c r="C9" s="5" t="s">
        <v>25</v>
      </c>
      <c r="D9" s="6">
        <v>4.13</v>
      </c>
      <c r="E9" s="6">
        <v>4.17</v>
      </c>
      <c r="G9" s="29"/>
      <c r="H9" s="20"/>
      <c r="I9" s="20"/>
      <c r="J9" s="20"/>
      <c r="K9" s="20"/>
      <c r="L9" s="20"/>
      <c r="M9" s="20"/>
    </row>
    <row r="10" spans="1:13" s="3" customFormat="1" ht="13.5" thickBot="1" x14ac:dyDescent="0.25">
      <c r="A10" s="4" t="s">
        <v>26</v>
      </c>
      <c r="B10" s="5" t="s">
        <v>27</v>
      </c>
      <c r="C10" s="5" t="s">
        <v>28</v>
      </c>
      <c r="D10" s="6">
        <v>25.03</v>
      </c>
      <c r="E10" s="6">
        <v>25.53</v>
      </c>
      <c r="G10" s="76" t="s">
        <v>107</v>
      </c>
      <c r="H10" s="31"/>
      <c r="I10" s="31"/>
      <c r="J10" s="32"/>
      <c r="K10" s="20"/>
      <c r="L10" s="20"/>
      <c r="M10" s="20"/>
    </row>
    <row r="11" spans="1:13" s="3" customFormat="1" ht="13.5" thickBot="1" x14ac:dyDescent="0.25">
      <c r="A11" s="4" t="s">
        <v>29</v>
      </c>
      <c r="B11" s="5" t="s">
        <v>30</v>
      </c>
      <c r="C11" s="5" t="s">
        <v>7</v>
      </c>
      <c r="D11" s="6">
        <v>1.23</v>
      </c>
      <c r="E11" s="6">
        <v>1.25</v>
      </c>
      <c r="G11" s="33"/>
      <c r="H11" s="75" t="s">
        <v>109</v>
      </c>
      <c r="I11" s="12" t="s">
        <v>100</v>
      </c>
      <c r="J11" s="77" t="s">
        <v>101</v>
      </c>
      <c r="K11" s="20"/>
      <c r="L11" s="20"/>
      <c r="M11" s="20"/>
    </row>
    <row r="12" spans="1:13" s="3" customFormat="1" ht="13.5" thickBot="1" x14ac:dyDescent="0.25">
      <c r="A12" s="4" t="s">
        <v>31</v>
      </c>
      <c r="B12" s="5" t="s">
        <v>32</v>
      </c>
      <c r="C12" s="5" t="s">
        <v>22</v>
      </c>
      <c r="D12" s="6">
        <v>9.7200000000000006</v>
      </c>
      <c r="E12" s="6">
        <v>9.83</v>
      </c>
      <c r="G12" s="78" t="s">
        <v>108</v>
      </c>
      <c r="H12" s="12">
        <v>500</v>
      </c>
      <c r="I12" s="12" t="s">
        <v>6</v>
      </c>
      <c r="J12" s="77">
        <f>H12*D3</f>
        <v>765</v>
      </c>
      <c r="K12" s="20"/>
      <c r="L12" s="20"/>
      <c r="M12" s="20"/>
    </row>
    <row r="13" spans="1:13" s="3" customFormat="1" ht="13.5" thickBot="1" x14ac:dyDescent="0.25">
      <c r="A13" s="4" t="s">
        <v>33</v>
      </c>
      <c r="B13" s="5" t="s">
        <v>34</v>
      </c>
      <c r="C13" s="5" t="s">
        <v>35</v>
      </c>
      <c r="D13" s="6">
        <v>1.1399999999999999</v>
      </c>
      <c r="E13" s="6">
        <v>1.17</v>
      </c>
      <c r="G13" s="79" t="s">
        <v>110</v>
      </c>
      <c r="H13" s="80">
        <v>225</v>
      </c>
      <c r="I13" s="81" t="s">
        <v>6</v>
      </c>
      <c r="J13" s="82">
        <f>H13*E3</f>
        <v>348.75</v>
      </c>
      <c r="K13" s="20"/>
      <c r="L13" s="20"/>
      <c r="M13" s="20"/>
    </row>
    <row r="14" spans="1:13" ht="13.5" thickBot="1" x14ac:dyDescent="0.25">
      <c r="G14" s="19"/>
      <c r="H14" s="20"/>
      <c r="I14" s="27"/>
      <c r="J14" s="19"/>
      <c r="K14" s="19"/>
      <c r="L14" s="19"/>
      <c r="M14" s="19"/>
    </row>
    <row r="15" spans="1:13" x14ac:dyDescent="0.2">
      <c r="A15" s="51" t="s">
        <v>95</v>
      </c>
      <c r="B15" s="52"/>
      <c r="C15" s="53"/>
      <c r="D15" s="52"/>
      <c r="E15" s="52"/>
      <c r="F15" s="54"/>
      <c r="G15" s="19"/>
      <c r="H15" s="76" t="s">
        <v>111</v>
      </c>
      <c r="I15" s="31"/>
      <c r="J15" s="52"/>
      <c r="K15" s="54"/>
      <c r="L15" s="19"/>
      <c r="M15" s="19"/>
    </row>
    <row r="16" spans="1:13" x14ac:dyDescent="0.2">
      <c r="A16" s="33" t="s">
        <v>96</v>
      </c>
      <c r="B16" s="19"/>
      <c r="C16" s="49"/>
      <c r="D16" s="19"/>
      <c r="E16" s="19"/>
      <c r="F16" s="43"/>
      <c r="G16" s="19"/>
      <c r="H16" s="83"/>
      <c r="I16" s="75" t="s">
        <v>109</v>
      </c>
      <c r="J16" s="12" t="s">
        <v>100</v>
      </c>
      <c r="K16" s="77" t="s">
        <v>101</v>
      </c>
      <c r="L16" s="19"/>
      <c r="M16" s="19"/>
    </row>
    <row r="17" spans="1:13" ht="13.5" thickBot="1" x14ac:dyDescent="0.25">
      <c r="A17" s="33" t="s">
        <v>97</v>
      </c>
      <c r="B17" s="19"/>
      <c r="C17" s="19"/>
      <c r="D17" s="19"/>
      <c r="E17" s="19"/>
      <c r="F17" s="43"/>
      <c r="G17" s="19"/>
      <c r="H17" s="84"/>
      <c r="I17" s="45">
        <v>10000</v>
      </c>
      <c r="J17" s="80" t="s">
        <v>24</v>
      </c>
      <c r="K17" s="85">
        <f>I17*E9</f>
        <v>41700</v>
      </c>
      <c r="L17" s="19"/>
      <c r="M17" s="19"/>
    </row>
    <row r="18" spans="1:13" ht="13.5" thickBot="1" x14ac:dyDescent="0.25">
      <c r="A18" s="33" t="s">
        <v>98</v>
      </c>
      <c r="B18" s="19"/>
      <c r="C18" s="20"/>
      <c r="D18" s="19"/>
      <c r="E18" s="19"/>
      <c r="F18" s="43"/>
      <c r="G18" s="19"/>
      <c r="H18" s="19"/>
      <c r="I18" s="19"/>
      <c r="J18" s="19"/>
      <c r="K18" s="19"/>
      <c r="L18" s="19"/>
      <c r="M18" s="19"/>
    </row>
    <row r="19" spans="1:13" ht="13.5" thickBot="1" x14ac:dyDescent="0.25">
      <c r="A19" s="37" t="s">
        <v>103</v>
      </c>
      <c r="B19" s="55"/>
      <c r="C19" s="56"/>
      <c r="D19" s="47"/>
      <c r="E19" s="47"/>
      <c r="F19" s="48"/>
      <c r="G19" s="19"/>
      <c r="H19" s="76" t="s">
        <v>112</v>
      </c>
      <c r="I19" s="31"/>
      <c r="J19" s="52"/>
      <c r="K19" s="54"/>
    </row>
    <row r="20" spans="1:13" ht="13.5" thickBot="1" x14ac:dyDescent="0.25">
      <c r="A20" s="23"/>
      <c r="B20" s="21"/>
      <c r="C20" s="22"/>
      <c r="D20" s="19"/>
      <c r="E20" s="19"/>
      <c r="G20" s="19"/>
      <c r="H20" s="33"/>
      <c r="I20" s="75" t="s">
        <v>109</v>
      </c>
      <c r="J20" s="12" t="s">
        <v>100</v>
      </c>
      <c r="K20" s="77" t="s">
        <v>101</v>
      </c>
    </row>
    <row r="21" spans="1:13" x14ac:dyDescent="0.2">
      <c r="A21" s="65" t="s">
        <v>99</v>
      </c>
      <c r="B21" s="52"/>
      <c r="C21" s="52"/>
      <c r="D21" s="52"/>
      <c r="E21" s="54"/>
      <c r="G21" s="19"/>
      <c r="H21" s="36"/>
      <c r="I21" s="17">
        <v>400000</v>
      </c>
      <c r="J21" s="12" t="s">
        <v>9</v>
      </c>
      <c r="K21" s="87">
        <f>I21*D4</f>
        <v>344000</v>
      </c>
    </row>
    <row r="22" spans="1:13" ht="13.5" thickBot="1" x14ac:dyDescent="0.25">
      <c r="A22" s="66" t="s">
        <v>102</v>
      </c>
      <c r="B22" s="19"/>
      <c r="C22" s="20"/>
      <c r="D22" s="19"/>
      <c r="E22" s="43"/>
      <c r="G22" s="19"/>
      <c r="H22" s="88" t="s">
        <v>114</v>
      </c>
      <c r="I22" s="56"/>
      <c r="J22" s="47"/>
      <c r="K22" s="48"/>
    </row>
    <row r="23" spans="1:13" ht="13.5" thickBot="1" x14ac:dyDescent="0.25">
      <c r="A23" s="67" t="s">
        <v>66</v>
      </c>
      <c r="B23" s="17" t="s">
        <v>100</v>
      </c>
      <c r="C23" s="18" t="s">
        <v>101</v>
      </c>
      <c r="D23" s="19"/>
      <c r="E23" s="43"/>
      <c r="G23" s="19"/>
      <c r="H23" s="19"/>
      <c r="I23" s="19"/>
      <c r="J23" s="19"/>
      <c r="K23" s="19"/>
    </row>
    <row r="24" spans="1:13" x14ac:dyDescent="0.2">
      <c r="A24" s="68">
        <v>100</v>
      </c>
      <c r="B24" s="62" t="s">
        <v>30</v>
      </c>
      <c r="C24" s="63">
        <f>A24*D11</f>
        <v>123</v>
      </c>
      <c r="D24" s="19"/>
      <c r="E24" s="43"/>
      <c r="G24" s="19"/>
      <c r="H24" s="76" t="s">
        <v>116</v>
      </c>
      <c r="I24" s="31"/>
      <c r="J24" s="52"/>
      <c r="K24" s="54"/>
    </row>
    <row r="25" spans="1:13" x14ac:dyDescent="0.2">
      <c r="A25" s="68">
        <v>800</v>
      </c>
      <c r="B25" s="62" t="s">
        <v>9</v>
      </c>
      <c r="C25" s="63">
        <f>A25*D4</f>
        <v>688</v>
      </c>
      <c r="D25" s="19"/>
      <c r="E25" s="43"/>
      <c r="G25" s="19"/>
      <c r="H25" s="33"/>
      <c r="I25" s="75" t="s">
        <v>109</v>
      </c>
      <c r="J25" s="12" t="s">
        <v>100</v>
      </c>
      <c r="K25" s="77" t="s">
        <v>101</v>
      </c>
    </row>
    <row r="26" spans="1:13" x14ac:dyDescent="0.2">
      <c r="A26" s="68">
        <v>700</v>
      </c>
      <c r="B26" s="64" t="s">
        <v>21</v>
      </c>
      <c r="C26" s="63">
        <f>A26*D8</f>
        <v>6664</v>
      </c>
      <c r="D26" s="19"/>
      <c r="E26" s="43"/>
      <c r="G26" s="19"/>
      <c r="H26" s="36"/>
      <c r="I26" s="17">
        <v>400000</v>
      </c>
      <c r="J26" s="12" t="s">
        <v>18</v>
      </c>
      <c r="K26" s="87">
        <f>I26*D7</f>
        <v>4464000</v>
      </c>
    </row>
    <row r="27" spans="1:13" ht="13.5" thickBot="1" x14ac:dyDescent="0.25">
      <c r="A27" s="69">
        <v>1500</v>
      </c>
      <c r="B27" s="70" t="s">
        <v>15</v>
      </c>
      <c r="C27" s="71">
        <f>A27*D6</f>
        <v>202590</v>
      </c>
      <c r="D27" s="47"/>
      <c r="E27" s="48"/>
      <c r="G27" s="19"/>
      <c r="H27" s="88" t="s">
        <v>113</v>
      </c>
      <c r="I27" s="56"/>
      <c r="J27" s="47"/>
      <c r="K27" s="48"/>
    </row>
    <row r="28" spans="1:13" ht="13.5" thickBot="1" x14ac:dyDescent="0.25">
      <c r="A28" s="19"/>
      <c r="B28" s="19"/>
      <c r="C28" s="19"/>
      <c r="D28" s="19"/>
      <c r="E28" s="19"/>
      <c r="G28" s="19"/>
      <c r="H28" s="19"/>
      <c r="I28" s="19"/>
      <c r="J28" s="19"/>
      <c r="K28" s="19"/>
    </row>
    <row r="29" spans="1:13" x14ac:dyDescent="0.2">
      <c r="A29" s="65" t="s">
        <v>99</v>
      </c>
      <c r="B29" s="52"/>
      <c r="C29" s="52"/>
      <c r="D29" s="52"/>
      <c r="E29" s="52"/>
      <c r="F29" s="54"/>
      <c r="G29" s="19"/>
      <c r="H29" s="76" t="s">
        <v>115</v>
      </c>
      <c r="I29" s="31"/>
      <c r="J29" s="52"/>
      <c r="K29" s="54"/>
    </row>
    <row r="30" spans="1:13" x14ac:dyDescent="0.2">
      <c r="A30" s="66" t="s">
        <v>104</v>
      </c>
      <c r="B30" s="19"/>
      <c r="C30" s="20"/>
      <c r="D30" s="19"/>
      <c r="E30" s="19"/>
      <c r="F30" s="43"/>
      <c r="G30" s="19"/>
      <c r="H30" s="33"/>
      <c r="I30" s="75" t="s">
        <v>109</v>
      </c>
      <c r="J30" s="12" t="s">
        <v>100</v>
      </c>
      <c r="K30" s="77" t="s">
        <v>101</v>
      </c>
    </row>
    <row r="31" spans="1:13" x14ac:dyDescent="0.2">
      <c r="A31" s="67" t="s">
        <v>66</v>
      </c>
      <c r="B31" s="17" t="s">
        <v>100</v>
      </c>
      <c r="C31" s="18" t="s">
        <v>101</v>
      </c>
      <c r="D31" s="19"/>
      <c r="E31" s="19"/>
      <c r="F31" s="43"/>
      <c r="G31" s="19"/>
      <c r="H31" s="36"/>
      <c r="I31" s="17">
        <v>300</v>
      </c>
      <c r="J31" s="12" t="s">
        <v>12</v>
      </c>
      <c r="K31" s="87">
        <f>I31*D5</f>
        <v>1263</v>
      </c>
    </row>
    <row r="32" spans="1:13" ht="13.5" thickBot="1" x14ac:dyDescent="0.25">
      <c r="A32" s="68">
        <v>100</v>
      </c>
      <c r="B32" s="62" t="s">
        <v>30</v>
      </c>
      <c r="C32" s="63">
        <f>A24*E11</f>
        <v>125</v>
      </c>
      <c r="D32" s="19"/>
      <c r="E32" s="19"/>
      <c r="F32" s="43"/>
      <c r="G32" s="19"/>
      <c r="H32" s="88"/>
      <c r="I32" s="56"/>
      <c r="J32" s="47"/>
      <c r="K32" s="48"/>
    </row>
    <row r="33" spans="1:11" x14ac:dyDescent="0.2">
      <c r="A33" s="68">
        <v>800</v>
      </c>
      <c r="B33" s="62" t="s">
        <v>9</v>
      </c>
      <c r="C33" s="63">
        <f>A33*E4</f>
        <v>704</v>
      </c>
      <c r="D33" s="19"/>
      <c r="E33" s="19"/>
      <c r="F33" s="43"/>
      <c r="G33" s="19"/>
      <c r="H33" s="21"/>
      <c r="I33" s="22"/>
      <c r="J33" s="19"/>
      <c r="K33" s="19"/>
    </row>
    <row r="34" spans="1:11" x14ac:dyDescent="0.2">
      <c r="A34" s="68">
        <v>700</v>
      </c>
      <c r="B34" s="64" t="s">
        <v>21</v>
      </c>
      <c r="C34" s="63">
        <f>A34*E8</f>
        <v>6727</v>
      </c>
      <c r="D34" s="19"/>
      <c r="E34" s="19"/>
      <c r="F34" s="43"/>
      <c r="G34" s="19"/>
      <c r="H34" s="19"/>
      <c r="I34" s="19"/>
      <c r="J34" s="19"/>
      <c r="K34" s="19"/>
    </row>
    <row r="35" spans="1:11" ht="13.5" thickBot="1" x14ac:dyDescent="0.25">
      <c r="A35" s="69">
        <v>1500</v>
      </c>
      <c r="B35" s="70" t="s">
        <v>15</v>
      </c>
      <c r="C35" s="71">
        <f>A35*E6</f>
        <v>204690</v>
      </c>
      <c r="D35" s="47"/>
      <c r="E35" s="47"/>
      <c r="F35" s="48"/>
      <c r="G35" s="19"/>
      <c r="H35" s="19"/>
      <c r="I35" s="19"/>
      <c r="J35" s="19"/>
      <c r="K35" s="19"/>
    </row>
    <row r="36" spans="1:11" x14ac:dyDescent="0.2">
      <c r="A36" s="19"/>
      <c r="B36" s="19"/>
      <c r="C36" s="20"/>
      <c r="D36" s="19"/>
      <c r="E36" s="19"/>
      <c r="G36" s="19"/>
      <c r="H36" s="19"/>
      <c r="I36" s="19"/>
      <c r="J36" s="19"/>
      <c r="K36" s="19"/>
    </row>
    <row r="37" spans="1:11" x14ac:dyDescent="0.2">
      <c r="A37" s="19"/>
      <c r="B37" s="21"/>
      <c r="C37" s="22"/>
      <c r="D37" s="19"/>
      <c r="E37" s="19"/>
      <c r="G37" s="19"/>
      <c r="H37" s="19"/>
      <c r="I37" s="20"/>
      <c r="J37" s="19"/>
      <c r="K37" s="19"/>
    </row>
    <row r="38" spans="1:11" x14ac:dyDescent="0.2">
      <c r="A38" s="7"/>
      <c r="B38" s="19"/>
      <c r="C38" s="19"/>
      <c r="D38" s="19"/>
      <c r="E38" s="19"/>
      <c r="G38" s="19"/>
      <c r="H38" s="21"/>
      <c r="I38" s="22"/>
      <c r="J38" s="19"/>
      <c r="K38" s="19"/>
    </row>
    <row r="39" spans="1:11" x14ac:dyDescent="0.2">
      <c r="A39" s="7"/>
      <c r="B39" s="19"/>
      <c r="C39" s="50"/>
      <c r="D39" s="19"/>
      <c r="E39" s="19"/>
      <c r="G39" s="19"/>
      <c r="H39" s="19"/>
      <c r="I39" s="19"/>
      <c r="J39" s="19"/>
      <c r="K39" s="19"/>
    </row>
    <row r="40" spans="1:11" x14ac:dyDescent="0.2">
      <c r="A40" s="7"/>
      <c r="B40" s="19"/>
      <c r="C40" s="22"/>
      <c r="D40" s="19"/>
      <c r="E40" s="19"/>
      <c r="G40" s="19"/>
      <c r="H40" s="19"/>
      <c r="I40" s="19"/>
      <c r="J40" s="19"/>
      <c r="K40" s="19"/>
    </row>
    <row r="41" spans="1:11" x14ac:dyDescent="0.2">
      <c r="A41" s="7"/>
      <c r="B41" s="19"/>
      <c r="C41" s="50"/>
      <c r="D41" s="19"/>
      <c r="E41" s="19"/>
      <c r="G41" s="19"/>
      <c r="H41" s="19"/>
      <c r="I41" s="19"/>
      <c r="J41" s="19"/>
      <c r="K41" s="19"/>
    </row>
    <row r="42" spans="1:11" x14ac:dyDescent="0.2">
      <c r="A42" s="19"/>
      <c r="B42" s="19"/>
      <c r="C42" s="19"/>
      <c r="D42" s="19"/>
      <c r="E42" s="19"/>
    </row>
  </sheetData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workbookViewId="0">
      <selection activeCell="G22" sqref="G22"/>
    </sheetView>
  </sheetViews>
  <sheetFormatPr defaultRowHeight="12.75" x14ac:dyDescent="0.2"/>
  <cols>
    <col min="1" max="1" width="12.7109375" customWidth="1"/>
    <col min="3" max="3" width="11.28515625" customWidth="1"/>
    <col min="4" max="4" width="10.28515625" customWidth="1"/>
    <col min="5" max="5" width="12" customWidth="1"/>
    <col min="6" max="6" width="11.7109375" customWidth="1"/>
    <col min="7" max="7" width="11.85546875" bestFit="1" customWidth="1"/>
    <col min="9" max="9" width="9.85546875" customWidth="1"/>
    <col min="11" max="11" width="10.28515625" bestFit="1" customWidth="1"/>
  </cols>
  <sheetData>
    <row r="1" spans="1:13" s="3" customFormat="1" ht="13.5" thickBot="1" x14ac:dyDescent="0.25">
      <c r="A1" s="3" t="s">
        <v>36</v>
      </c>
      <c r="G1" s="20"/>
      <c r="H1" s="20"/>
      <c r="I1" s="20"/>
      <c r="J1" s="20"/>
      <c r="K1" s="20"/>
    </row>
    <row r="2" spans="1:13" s="3" customFormat="1" ht="13.5" thickBo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G2" s="23"/>
      <c r="H2" s="19"/>
      <c r="I2" s="19"/>
      <c r="J2" s="19"/>
      <c r="K2" s="19"/>
      <c r="L2" s="20"/>
      <c r="M2" s="20"/>
    </row>
    <row r="3" spans="1:13" s="3" customFormat="1" ht="13.5" thickBot="1" x14ac:dyDescent="0.25">
      <c r="A3" s="4" t="s">
        <v>5</v>
      </c>
      <c r="B3" s="5" t="s">
        <v>6</v>
      </c>
      <c r="C3" s="5" t="s">
        <v>7</v>
      </c>
      <c r="D3" s="6">
        <v>1.53</v>
      </c>
      <c r="E3" s="6">
        <v>1.55</v>
      </c>
      <c r="G3" s="23"/>
      <c r="H3" s="19"/>
      <c r="I3" s="20"/>
      <c r="J3" s="19"/>
      <c r="K3" s="19"/>
      <c r="L3" s="20"/>
      <c r="M3" s="20"/>
    </row>
    <row r="4" spans="1:13" s="3" customFormat="1" ht="13.5" thickBot="1" x14ac:dyDescent="0.25">
      <c r="A4" s="4" t="s">
        <v>8</v>
      </c>
      <c r="B4" s="5" t="s">
        <v>9</v>
      </c>
      <c r="C4" s="5" t="s">
        <v>10</v>
      </c>
      <c r="D4" s="6">
        <v>0.86</v>
      </c>
      <c r="E4" s="6">
        <v>0.88</v>
      </c>
      <c r="G4" s="23"/>
      <c r="H4" s="21"/>
      <c r="I4" s="22"/>
      <c r="J4" s="19"/>
      <c r="K4" s="19"/>
      <c r="L4" s="20"/>
      <c r="M4" s="20"/>
    </row>
    <row r="5" spans="1:13" s="3" customFormat="1" ht="13.5" thickBot="1" x14ac:dyDescent="0.25">
      <c r="A5" s="4" t="s">
        <v>11</v>
      </c>
      <c r="B5" s="5" t="s">
        <v>12</v>
      </c>
      <c r="C5" s="5" t="s">
        <v>13</v>
      </c>
      <c r="D5" s="6">
        <v>4.21</v>
      </c>
      <c r="E5" s="6">
        <v>4.2699999999999996</v>
      </c>
      <c r="G5" s="57"/>
      <c r="H5" s="58"/>
      <c r="I5" s="60"/>
      <c r="J5" s="19"/>
      <c r="K5" s="19"/>
      <c r="L5" s="20"/>
      <c r="M5" s="20"/>
    </row>
    <row r="6" spans="1:13" s="3" customFormat="1" ht="13.5" thickBot="1" x14ac:dyDescent="0.25">
      <c r="A6" s="4" t="s">
        <v>14</v>
      </c>
      <c r="B6" s="5" t="s">
        <v>15</v>
      </c>
      <c r="C6" s="5" t="s">
        <v>16</v>
      </c>
      <c r="D6" s="6">
        <v>135.06</v>
      </c>
      <c r="E6" s="6">
        <v>136.46</v>
      </c>
      <c r="G6" s="57"/>
      <c r="H6" s="58"/>
      <c r="I6" s="60"/>
      <c r="J6" s="19"/>
      <c r="K6" s="19"/>
      <c r="L6" s="20"/>
      <c r="M6" s="20"/>
    </row>
    <row r="7" spans="1:13" s="3" customFormat="1" ht="13.5" thickBot="1" x14ac:dyDescent="0.25">
      <c r="A7" s="4" t="s">
        <v>17</v>
      </c>
      <c r="B7" s="5" t="s">
        <v>18</v>
      </c>
      <c r="C7" s="5" t="s">
        <v>19</v>
      </c>
      <c r="D7" s="6">
        <v>11.16</v>
      </c>
      <c r="E7" s="6">
        <v>11.56</v>
      </c>
      <c r="G7" s="57"/>
      <c r="H7" s="59"/>
      <c r="I7" s="60"/>
      <c r="J7" s="19"/>
      <c r="K7" s="19"/>
      <c r="L7" s="20"/>
      <c r="M7" s="20"/>
    </row>
    <row r="8" spans="1:13" s="3" customFormat="1" ht="13.5" thickBot="1" x14ac:dyDescent="0.25">
      <c r="A8" s="4" t="s">
        <v>20</v>
      </c>
      <c r="B8" s="5" t="s">
        <v>21</v>
      </c>
      <c r="C8" s="5" t="s">
        <v>22</v>
      </c>
      <c r="D8" s="6">
        <v>9.52</v>
      </c>
      <c r="E8" s="6">
        <v>9.61</v>
      </c>
      <c r="G8" s="57"/>
      <c r="H8" s="59"/>
      <c r="I8" s="60"/>
      <c r="J8" s="19"/>
      <c r="K8" s="19"/>
      <c r="L8" s="20"/>
      <c r="M8" s="20"/>
    </row>
    <row r="9" spans="1:13" s="3" customFormat="1" ht="13.5" thickBot="1" x14ac:dyDescent="0.25">
      <c r="A9" s="4" t="s">
        <v>23</v>
      </c>
      <c r="B9" s="5" t="s">
        <v>24</v>
      </c>
      <c r="C9" s="5" t="s">
        <v>25</v>
      </c>
      <c r="D9" s="6">
        <v>4.13</v>
      </c>
      <c r="E9" s="6">
        <v>4.17</v>
      </c>
      <c r="G9" s="29"/>
      <c r="H9" s="20"/>
      <c r="I9" s="20"/>
      <c r="J9" s="20"/>
      <c r="K9" s="20"/>
      <c r="L9" s="20"/>
      <c r="M9" s="20"/>
    </row>
    <row r="10" spans="1:13" s="3" customFormat="1" ht="13.5" thickBot="1" x14ac:dyDescent="0.25">
      <c r="A10" s="4" t="s">
        <v>26</v>
      </c>
      <c r="B10" s="5" t="s">
        <v>27</v>
      </c>
      <c r="C10" s="5" t="s">
        <v>28</v>
      </c>
      <c r="D10" s="6">
        <v>25.03</v>
      </c>
      <c r="E10" s="6">
        <v>25.53</v>
      </c>
      <c r="G10" s="19"/>
      <c r="H10" s="20"/>
      <c r="I10" s="20"/>
      <c r="J10" s="20"/>
      <c r="K10" s="20"/>
      <c r="L10" s="20"/>
      <c r="M10" s="20"/>
    </row>
    <row r="11" spans="1:13" s="3" customFormat="1" ht="13.5" thickBot="1" x14ac:dyDescent="0.25">
      <c r="A11" s="4" t="s">
        <v>29</v>
      </c>
      <c r="B11" s="5" t="s">
        <v>30</v>
      </c>
      <c r="C11" s="5" t="s">
        <v>7</v>
      </c>
      <c r="D11" s="6">
        <v>1.23</v>
      </c>
      <c r="E11" s="6">
        <v>1.25</v>
      </c>
      <c r="G11" s="20"/>
      <c r="H11" s="73"/>
      <c r="I11" s="20"/>
      <c r="J11" s="20"/>
      <c r="K11" s="20"/>
      <c r="L11" s="20"/>
      <c r="M11" s="20"/>
    </row>
    <row r="12" spans="1:13" s="3" customFormat="1" ht="13.5" thickBot="1" x14ac:dyDescent="0.25">
      <c r="A12" s="4" t="s">
        <v>31</v>
      </c>
      <c r="B12" s="5" t="s">
        <v>32</v>
      </c>
      <c r="C12" s="5" t="s">
        <v>22</v>
      </c>
      <c r="D12" s="6">
        <v>9.7200000000000006</v>
      </c>
      <c r="E12" s="6">
        <v>9.83</v>
      </c>
      <c r="G12" s="29"/>
      <c r="H12" s="20"/>
      <c r="I12" s="20"/>
      <c r="J12" s="20"/>
      <c r="K12" s="20"/>
      <c r="L12" s="20"/>
      <c r="M12" s="20"/>
    </row>
    <row r="13" spans="1:13" s="3" customFormat="1" ht="13.5" thickBot="1" x14ac:dyDescent="0.25">
      <c r="A13" s="4" t="s">
        <v>33</v>
      </c>
      <c r="B13" s="5" t="s">
        <v>34</v>
      </c>
      <c r="C13" s="5" t="s">
        <v>35</v>
      </c>
      <c r="D13" s="6">
        <v>1.1399999999999999</v>
      </c>
      <c r="E13" s="6">
        <v>1.17</v>
      </c>
      <c r="G13" s="26"/>
      <c r="H13" s="20"/>
      <c r="I13" s="27"/>
      <c r="J13" s="74"/>
      <c r="K13" s="20"/>
      <c r="L13" s="20"/>
      <c r="M13" s="20"/>
    </row>
    <row r="14" spans="1:13" ht="13.5" thickBot="1" x14ac:dyDescent="0.25">
      <c r="G14" s="19"/>
      <c r="H14" s="20"/>
      <c r="I14" s="27"/>
      <c r="J14" s="19"/>
      <c r="K14" s="19"/>
      <c r="L14" s="19"/>
      <c r="M14" s="19"/>
    </row>
    <row r="15" spans="1:13" s="23" customFormat="1" x14ac:dyDescent="0.2">
      <c r="A15" s="65" t="s">
        <v>117</v>
      </c>
      <c r="B15" s="91"/>
      <c r="C15" s="91"/>
      <c r="D15" s="91"/>
      <c r="E15" s="92"/>
    </row>
    <row r="16" spans="1:13" s="23" customFormat="1" x14ac:dyDescent="0.2">
      <c r="A16" s="67" t="s">
        <v>118</v>
      </c>
      <c r="E16" s="93"/>
    </row>
    <row r="17" spans="1:12" s="23" customFormat="1" x14ac:dyDescent="0.2">
      <c r="A17" s="67" t="s">
        <v>101</v>
      </c>
      <c r="B17" s="61" t="s">
        <v>100</v>
      </c>
      <c r="C17" s="61" t="s">
        <v>66</v>
      </c>
      <c r="E17" s="93"/>
    </row>
    <row r="18" spans="1:12" s="23" customFormat="1" x14ac:dyDescent="0.2">
      <c r="A18" s="94">
        <v>10000</v>
      </c>
      <c r="B18" s="61" t="s">
        <v>21</v>
      </c>
      <c r="C18" s="89">
        <f>A18/E8</f>
        <v>1040.5827263267431</v>
      </c>
      <c r="E18" s="93"/>
    </row>
    <row r="19" spans="1:12" s="23" customFormat="1" x14ac:dyDescent="0.2">
      <c r="A19" s="67" t="s">
        <v>119</v>
      </c>
      <c r="E19" s="93"/>
    </row>
    <row r="20" spans="1:12" s="23" customFormat="1" x14ac:dyDescent="0.2">
      <c r="A20" s="67" t="s">
        <v>66</v>
      </c>
      <c r="B20" s="61" t="s">
        <v>21</v>
      </c>
      <c r="E20" s="93"/>
    </row>
    <row r="21" spans="1:12" s="23" customFormat="1" x14ac:dyDescent="0.2">
      <c r="A21" s="67">
        <v>80</v>
      </c>
      <c r="B21" s="61">
        <f>A21*D8</f>
        <v>761.59999999999991</v>
      </c>
      <c r="E21" s="93"/>
    </row>
    <row r="22" spans="1:12" s="23" customFormat="1" x14ac:dyDescent="0.2">
      <c r="A22" s="66"/>
      <c r="E22" s="93"/>
    </row>
    <row r="23" spans="1:12" s="23" customFormat="1" x14ac:dyDescent="0.2">
      <c r="A23" s="95" t="s">
        <v>120</v>
      </c>
      <c r="B23" s="90"/>
      <c r="C23" s="90"/>
      <c r="D23" s="90"/>
      <c r="E23" s="96"/>
    </row>
    <row r="24" spans="1:12" s="23" customFormat="1" ht="13.5" thickBot="1" x14ac:dyDescent="0.25">
      <c r="A24" s="97" t="s">
        <v>121</v>
      </c>
      <c r="B24" s="98"/>
      <c r="C24" s="98"/>
      <c r="D24" s="98"/>
      <c r="E24" s="99"/>
    </row>
    <row r="25" spans="1:12" x14ac:dyDescent="0.2">
      <c r="A25" s="7"/>
      <c r="B25" s="58"/>
      <c r="C25" s="60"/>
      <c r="D25" s="19"/>
      <c r="E25" s="19"/>
      <c r="F25" s="19"/>
      <c r="G25" s="19"/>
      <c r="H25" s="19"/>
      <c r="I25" s="20"/>
      <c r="J25" s="19"/>
      <c r="K25" s="19"/>
      <c r="L25" s="19"/>
    </row>
    <row r="26" spans="1:12" x14ac:dyDescent="0.2">
      <c r="A26" s="7"/>
      <c r="B26" s="58"/>
      <c r="C26" s="60"/>
      <c r="D26" s="19"/>
      <c r="E26" s="19"/>
      <c r="F26" s="19"/>
      <c r="G26" s="19"/>
      <c r="H26" s="20"/>
      <c r="I26" s="73"/>
      <c r="J26" s="20"/>
      <c r="K26" s="20"/>
      <c r="L26" s="19"/>
    </row>
    <row r="27" spans="1:12" x14ac:dyDescent="0.2">
      <c r="A27" s="7"/>
      <c r="B27" s="59"/>
      <c r="C27" s="60"/>
      <c r="D27" s="19"/>
      <c r="E27" s="19"/>
      <c r="F27" s="19"/>
      <c r="G27" s="19"/>
      <c r="H27" s="29"/>
      <c r="I27" s="21"/>
      <c r="J27" s="20"/>
      <c r="K27" s="86"/>
      <c r="L27" s="19"/>
    </row>
    <row r="28" spans="1:12" x14ac:dyDescent="0.2">
      <c r="A28" s="57"/>
      <c r="B28" s="59"/>
      <c r="C28" s="60"/>
      <c r="D28" s="19"/>
      <c r="E28" s="19"/>
      <c r="F28" s="19"/>
      <c r="G28" s="19"/>
      <c r="H28" s="21"/>
      <c r="I28" s="22"/>
      <c r="J28" s="19"/>
      <c r="K28" s="19"/>
      <c r="L28" s="19"/>
    </row>
    <row r="29" spans="1:12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x14ac:dyDescent="0.2">
      <c r="A30" s="23"/>
      <c r="B30" s="19"/>
      <c r="C30" s="19"/>
      <c r="D30" s="19"/>
      <c r="E30" s="19"/>
      <c r="F30" s="19"/>
      <c r="G30" s="19"/>
      <c r="H30" s="19"/>
      <c r="I30" s="20"/>
      <c r="J30" s="19"/>
      <c r="K30" s="19"/>
      <c r="L30" s="19"/>
    </row>
    <row r="31" spans="1:12" x14ac:dyDescent="0.2">
      <c r="A31" s="23"/>
      <c r="B31" s="19"/>
      <c r="C31" s="20"/>
      <c r="D31" s="19"/>
      <c r="E31" s="19"/>
      <c r="F31" s="19"/>
      <c r="G31" s="19"/>
      <c r="H31" s="20"/>
      <c r="I31" s="73"/>
      <c r="J31" s="20"/>
      <c r="K31" s="20"/>
      <c r="L31" s="19"/>
    </row>
    <row r="32" spans="1:12" x14ac:dyDescent="0.2">
      <c r="A32" s="23"/>
      <c r="B32" s="21"/>
      <c r="C32" s="22"/>
      <c r="D32" s="19"/>
      <c r="E32" s="19"/>
      <c r="F32" s="19"/>
      <c r="G32" s="19"/>
      <c r="H32" s="29"/>
      <c r="I32" s="21"/>
      <c r="J32" s="20"/>
      <c r="K32" s="86"/>
      <c r="L32" s="19"/>
    </row>
    <row r="33" spans="1:12" x14ac:dyDescent="0.2">
      <c r="A33" s="7"/>
      <c r="B33" s="58"/>
      <c r="C33" s="60"/>
      <c r="D33" s="19"/>
      <c r="E33" s="19"/>
      <c r="F33" s="19"/>
      <c r="G33" s="19"/>
      <c r="H33" s="21"/>
      <c r="I33" s="22"/>
      <c r="J33" s="19"/>
      <c r="K33" s="19"/>
      <c r="L33" s="19"/>
    </row>
    <row r="34" spans="1:12" x14ac:dyDescent="0.2">
      <c r="A34" s="7"/>
      <c r="B34" s="58"/>
      <c r="C34" s="60"/>
      <c r="D34" s="19"/>
      <c r="E34" s="19"/>
      <c r="F34" s="19"/>
      <c r="G34" s="19"/>
      <c r="H34" s="21"/>
      <c r="I34" s="22"/>
      <c r="J34" s="19"/>
      <c r="K34" s="19"/>
      <c r="L34" s="19"/>
    </row>
    <row r="35" spans="1:12" x14ac:dyDescent="0.2">
      <c r="A35" s="7"/>
      <c r="B35" s="59"/>
      <c r="C35" s="60"/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">
      <c r="A36" s="57"/>
      <c r="B36" s="59"/>
      <c r="C36" s="60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">
      <c r="A37" s="19"/>
      <c r="B37" s="19"/>
      <c r="C37" s="20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">
      <c r="A38" s="19"/>
      <c r="B38" s="21"/>
      <c r="C38" s="22"/>
      <c r="D38" s="19"/>
      <c r="E38" s="19"/>
      <c r="G38" s="19"/>
      <c r="H38" s="19"/>
      <c r="I38" s="20"/>
      <c r="J38" s="19"/>
      <c r="K38" s="19"/>
    </row>
    <row r="39" spans="1:12" x14ac:dyDescent="0.2">
      <c r="A39" s="7"/>
      <c r="B39" s="19"/>
      <c r="C39" s="19"/>
      <c r="D39" s="19"/>
      <c r="E39" s="19"/>
      <c r="G39" s="19"/>
      <c r="H39" s="21"/>
      <c r="I39" s="22"/>
      <c r="J39" s="19"/>
      <c r="K39" s="19"/>
    </row>
    <row r="40" spans="1:12" x14ac:dyDescent="0.2">
      <c r="A40" s="7"/>
      <c r="B40" s="19"/>
      <c r="C40" s="50"/>
      <c r="D40" s="19"/>
      <c r="E40" s="19"/>
      <c r="G40" s="19"/>
      <c r="H40" s="19"/>
      <c r="I40" s="19"/>
      <c r="J40" s="19"/>
      <c r="K40" s="19"/>
    </row>
    <row r="41" spans="1:12" x14ac:dyDescent="0.2">
      <c r="A41" s="7"/>
      <c r="B41" s="19"/>
      <c r="C41" s="22"/>
      <c r="D41" s="19"/>
      <c r="E41" s="19"/>
      <c r="G41" s="19"/>
      <c r="H41" s="19"/>
      <c r="I41" s="19"/>
      <c r="J41" s="19"/>
      <c r="K41" s="19"/>
    </row>
    <row r="42" spans="1:12" x14ac:dyDescent="0.2">
      <c r="A42" s="7"/>
      <c r="B42" s="19"/>
      <c r="C42" s="50"/>
      <c r="D42" s="19"/>
      <c r="E42" s="19"/>
      <c r="G42" s="19"/>
      <c r="H42" s="19"/>
      <c r="I42" s="19"/>
      <c r="J42" s="19"/>
      <c r="K42" s="19"/>
    </row>
    <row r="43" spans="1:12" x14ac:dyDescent="0.2">
      <c r="A43" s="19"/>
      <c r="B43" s="19"/>
      <c r="C43" s="19"/>
      <c r="D43" s="19"/>
      <c r="E4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1 tm 11</vt:lpstr>
      <vt:lpstr>12 tm 15</vt:lpstr>
      <vt:lpstr>16 tm 24</vt:lpstr>
      <vt:lpstr>25</vt:lpstr>
    </vt:vector>
  </TitlesOfParts>
  <Company>Melanchthon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arjanvan'tland</dc:creator>
  <cp:lastModifiedBy>arjanvan'tland</cp:lastModifiedBy>
  <cp:lastPrinted>2018-02-20T09:39:12Z</cp:lastPrinted>
  <dcterms:created xsi:type="dcterms:W3CDTF">2018-02-20T07:45:53Z</dcterms:created>
  <dcterms:modified xsi:type="dcterms:W3CDTF">2018-02-20T10:04:21Z</dcterms:modified>
</cp:coreProperties>
</file>